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Grundbildung_BiVo_2012-2019/SchulischesQV/01_QV Infos für Schulen/Notenrechner/BiVo2023 Notenrechner und Zusammensetzung/"/>
    </mc:Choice>
  </mc:AlternateContent>
  <xr:revisionPtr revIDLastSave="6" documentId="13_ncr:1_{8275A576-D6E8-4386-87F7-E0ADB187E376}" xr6:coauthVersionLast="47" xr6:coauthVersionMax="47" xr10:uidLastSave="{2ACECE26-6E94-41EC-8D01-308CB175A426}"/>
  <bookViews>
    <workbookView xWindow="28680" yWindow="-4020" windowWidth="29040" windowHeight="175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<sst xmlns="http://schemas.openxmlformats.org/spreadsheetml/2006/main" count="62" uniqueCount="53">
  <si>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</si>
  <si>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t>Stand: Dezember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</si>
  <si>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</si>
  <si>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</si>
  <si>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</si>
  <si>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</si>
  <si>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</si>
  <si>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</si>
  <si>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</si>
  <si>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üK-Kompetenznachweis 1</t>
  </si>
  <si>
    <t>Semesterzeugnisnote 1 (HKB A - HKB E + WPB)</t>
  </si>
  <si>
    <t>Betrieblicher Kompetenznachweis 2</t>
  </si>
  <si>
    <t>üK-Kompetenznachweis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</si>
  <si>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</si>
  <si>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</si>
  <si>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</si>
  <si>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</si>
  <si>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</si>
  <si>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</si>
  <si>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</si>
  <si>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</si>
  <si>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</si>
  <si>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</si>
  <si>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</si>
  <si>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</si>
  <si>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</si>
  <si>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</si>
  <si>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</si>
  <si>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</si>
  <si>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</si>
  <si>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Art der Prüfung</t>
  </si>
  <si>
    <t>Anteil Gewichtung</t>
  </si>
  <si>
    <t>HKB A</t>
  </si>
  <si>
    <t>30 Min mündlich</t>
  </si>
  <si>
    <t>Präsentation und aktive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</si>
  <si>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</si>
  <si>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</si>
  <si>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</si>
  <si>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</si>
  <si>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</si>
  <si>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</si>
  <si>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</si>
  <si>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</si>
  <si>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</si>
  <si>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</si>
  <si>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t>75 Min. schriftlich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</si>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</sst>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4" xfId="0" applyFont="1" applyFill="1" applyBorder="1"/>
    <xf numFmtId="9" fontId="1" fillId="8" borderId="17" xfId="0" applyNumberFormat="1" applyFont="1" applyFill="1" applyBorder="1" applyAlignment="1">
      <alignment horizontal="center" vertical="center"/>
    </xf>
    <xf numFmtId="0" fontId="1" fillId="3" borderId="14" xfId="0" applyFont="1" applyFill="1" applyBorder="1"/>
    <xf numFmtId="9" fontId="1" fillId="3" borderId="17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9" fontId="1" fillId="4" borderId="12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1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5" xfId="0" applyFill="1" applyBorder="1" applyAlignment="1">
      <alignment vertical="center"/>
    </xf>
    <xf numFmtId="9" fontId="0" fillId="2" borderId="5" xfId="0" applyNumberFormat="1" applyFill="1" applyBorder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9" borderId="14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11" borderId="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1331595</xdr:colOff>
      <xdr:row>0</xdr:row>
      <xdr:rowOff>57150</xdr:rowOff>
    </xdr:from>
    <xdr:to>
      <xdr:col>6</xdr:col>
      <xdr:colOff>1529</xdr:colOff>
      <xdr:row>1</xdr:row>
      <xdr:rowOff>134113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E1FE067-D1C1-3B2F-71E5-0CB244AF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5220" y="57150"/>
          <a:ext cx="2556134" cy="543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B8" sqref="B8"/>
    </sheetView>
  </sheetViews>
  <sheetFormatPr defaultColWidth="10.85546875" defaultRowHeight="13.15"/>
  <cols>
    <col min="1" max="1" width="31" customWidth="1"/>
    <col min="2" max="2" width="15.5703125" style="44" customWidth="1"/>
    <col min="3" max="3" width="30.5703125" customWidth="1"/>
    <col min="4" max="4" width="12.42578125" style="44" customWidth="1"/>
    <col min="5" max="5" width="43.5703125" customWidth="1"/>
    <col min="6" max="6" width="13.140625" style="44" customWidth="1"/>
    <col min="7" max="7" width="1.42578125" customWidth="1"/>
  </cols>
  <sheetData>
    <row r="1" spans="1:6" s="2" customFormat="1" ht="36.950000000000003" customHeight="1">
      <c r="A1" s="73" t="s">
        <v>0</v>
      </c>
      <c r="B1" s="73"/>
      <c r="C1" s="73"/>
      <c r="D1" s="1"/>
      <c r="F1" s="1"/>
    </row>
    <row r="2" spans="1:6" s="5" customFormat="1" ht="13.5" customHeight="1">
      <c r="A2" s="3" t="s">
        <v>1</v>
      </c>
      <c r="B2" s="4"/>
      <c r="D2" s="4"/>
      <c r="F2" s="4"/>
    </row>
    <row r="3" spans="1:6" s="10" customFormat="1" ht="24.2" customHeight="1">
      <c r="A3" s="6" t="s">
        <v>2</v>
      </c>
      <c r="B3" s="7"/>
      <c r="C3" s="8"/>
      <c r="D3" s="7"/>
      <c r="E3" s="8"/>
      <c r="F3" s="9"/>
    </row>
    <row r="4" spans="1:6" s="17" customFormat="1" ht="52.9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4</v>
      </c>
    </row>
    <row r="5" spans="1:6">
      <c r="A5" s="18" t="s">
        <v>8</v>
      </c>
      <c r="B5" s="19"/>
      <c r="C5" s="20" t="s">
        <v>9</v>
      </c>
      <c r="D5" s="19"/>
      <c r="E5" s="21" t="s">
        <v>10</v>
      </c>
      <c r="F5" s="19"/>
    </row>
    <row r="6" spans="1:6">
      <c r="A6" s="18" t="s">
        <v>11</v>
      </c>
      <c r="B6" s="19"/>
      <c r="C6" s="20" t="s">
        <v>12</v>
      </c>
      <c r="D6" s="19"/>
      <c r="E6" s="21" t="s">
        <v>13</v>
      </c>
      <c r="F6" s="19"/>
    </row>
    <row r="7" spans="1:6">
      <c r="A7" s="18" t="s">
        <v>14</v>
      </c>
      <c r="B7" s="19"/>
      <c r="C7" s="22"/>
      <c r="D7" s="23"/>
      <c r="E7" s="21" t="s">
        <v>15</v>
      </c>
      <c r="F7" s="19"/>
    </row>
    <row r="8" spans="1:6">
      <c r="A8" s="18" t="s">
        <v>16</v>
      </c>
      <c r="B8" s="19"/>
      <c r="C8" s="22"/>
      <c r="D8" s="23"/>
      <c r="E8" s="21" t="s">
        <v>17</v>
      </c>
      <c r="F8" s="19"/>
    </row>
    <row r="9" spans="1:6">
      <c r="A9" s="18" t="s">
        <v>18</v>
      </c>
      <c r="B9" s="19"/>
      <c r="C9" s="22"/>
      <c r="D9" s="23"/>
      <c r="E9" s="21" t="s">
        <v>19</v>
      </c>
      <c r="F9" s="19"/>
    </row>
    <row r="10" spans="1:6">
      <c r="A10" s="18" t="s">
        <v>20</v>
      </c>
      <c r="B10" s="24"/>
      <c r="C10" s="22"/>
      <c r="D10" s="25"/>
      <c r="E10" s="21" t="s">
        <v>21</v>
      </c>
      <c r="F10" s="24"/>
    </row>
    <row r="11" spans="1:6" s="32" customFormat="1" ht="52.9">
      <c r="A11" s="26" t="s">
        <v>22</v>
      </c>
      <c r="B11" s="27" t="e">
        <f>ROUND(AVERAGE(B5,B6,B7,B8,B9,B10)*2,0)/2</f>
        <v>#DIV/0!</v>
      </c>
      <c r="C11" s="28" t="s">
        <v>23</v>
      </c>
      <c r="D11" s="29" t="e">
        <f>ROUND(AVERAGE(D5,D6)*2,0)/2</f>
        <v>#DIV/0!</v>
      </c>
      <c r="E11" s="30" t="s">
        <v>24</v>
      </c>
      <c r="F11" s="31" t="e">
        <f>ROUND(AVERAGE(F5,F6,F7,F8,F9,F10)*2,0)/2</f>
        <v>#DIV/0!</v>
      </c>
    </row>
    <row r="12" spans="1:6" s="17" customFormat="1" ht="13.9" thickBot="1">
      <c r="A12" s="33" t="s">
        <v>25</v>
      </c>
      <c r="B12" s="34">
        <v>0.25</v>
      </c>
      <c r="C12" s="35" t="s">
        <v>25</v>
      </c>
      <c r="D12" s="36">
        <v>0.25</v>
      </c>
      <c r="E12" s="37" t="s">
        <v>25</v>
      </c>
      <c r="F12" s="38">
        <v>0.5</v>
      </c>
    </row>
    <row r="13" spans="1:6" s="43" customFormat="1" ht="24.95" customHeight="1" thickBot="1">
      <c r="A13" s="39" t="s">
        <v>26</v>
      </c>
      <c r="B13" s="40"/>
      <c r="C13" s="41"/>
      <c r="D13" s="40"/>
      <c r="E13" s="41"/>
      <c r="F13" s="42" t="e">
        <f>ROUND(AVERAGE(B11,D11,F11,F11),1)</f>
        <v>#DIV/0!</v>
      </c>
    </row>
    <row r="14" spans="1:6" ht="6" customHeight="1" thickBot="1"/>
    <row r="15" spans="1:6" s="49" customFormat="1" ht="24.95" customHeight="1" thickBot="1">
      <c r="A15" s="45" t="s">
        <v>27</v>
      </c>
      <c r="B15" s="46"/>
      <c r="C15" s="47"/>
      <c r="D15" s="46"/>
      <c r="E15" s="47"/>
      <c r="F15" s="48"/>
    </row>
    <row r="16" spans="1:6" ht="6.75" customHeight="1"/>
    <row r="17" spans="1:6" s="53" customFormat="1" ht="24.95" customHeight="1">
      <c r="A17" s="50" t="s">
        <v>28</v>
      </c>
      <c r="B17" s="51"/>
      <c r="C17" s="51"/>
      <c r="D17" s="51"/>
      <c r="E17" s="51"/>
      <c r="F17" s="52"/>
    </row>
    <row r="18" spans="1:6" s="17" customFormat="1">
      <c r="A18" s="54" t="s">
        <v>29</v>
      </c>
      <c r="B18" s="55" t="s">
        <v>30</v>
      </c>
      <c r="C18" s="56"/>
      <c r="D18" s="57"/>
      <c r="E18" s="56" t="s">
        <v>31</v>
      </c>
      <c r="F18" s="58"/>
    </row>
    <row r="19" spans="1:6">
      <c r="A19" s="59" t="s">
        <v>32</v>
      </c>
      <c r="B19" s="60" t="s">
        <v>33</v>
      </c>
      <c r="C19" s="75" t="s">
        <v>34</v>
      </c>
      <c r="D19" s="75"/>
      <c r="E19" s="61" t="s">
        <v>35</v>
      </c>
      <c r="F19" s="62"/>
    </row>
    <row r="20" spans="1:6">
      <c r="A20" s="59" t="s">
        <v>36</v>
      </c>
      <c r="B20" s="60" t="s">
        <v>37</v>
      </c>
      <c r="C20" s="75" t="s">
        <v>38</v>
      </c>
      <c r="D20" s="75"/>
      <c r="E20" s="61" t="s">
        <v>35</v>
      </c>
      <c r="F20" s="62"/>
    </row>
    <row r="21" spans="1:6">
      <c r="A21" s="59" t="s">
        <v>39</v>
      </c>
      <c r="B21" s="60" t="s">
        <v>37</v>
      </c>
      <c r="C21" s="75" t="s">
        <v>40</v>
      </c>
      <c r="D21" s="75"/>
      <c r="E21" s="61" t="s">
        <v>35</v>
      </c>
      <c r="F21" s="62"/>
    </row>
    <row r="22" spans="1:6">
      <c r="A22" s="59" t="s">
        <v>41</v>
      </c>
      <c r="B22" s="60" t="s">
        <v>42</v>
      </c>
      <c r="C22" s="75" t="s">
        <v>43</v>
      </c>
      <c r="D22" s="75"/>
      <c r="E22" s="61" t="s">
        <v>35</v>
      </c>
      <c r="F22" s="62"/>
    </row>
    <row r="23" spans="1:6" ht="13.9" thickBot="1">
      <c r="A23" s="59" t="s">
        <v>44</v>
      </c>
      <c r="B23" s="60" t="s">
        <v>45</v>
      </c>
      <c r="C23" s="75" t="s">
        <v>38</v>
      </c>
      <c r="D23" s="75"/>
      <c r="E23" s="61" t="s">
        <v>35</v>
      </c>
      <c r="F23" s="63"/>
    </row>
    <row r="24" spans="1:6" s="53" customFormat="1" ht="24.95" customHeight="1" thickBot="1">
      <c r="A24" s="64" t="s">
        <v>46</v>
      </c>
      <c r="B24" s="65"/>
      <c r="C24" s="65"/>
      <c r="D24" s="65"/>
      <c r="E24" s="65"/>
      <c r="F24" s="66" t="e">
        <f>ROUND(AVERAGE(F19,F20,F21,F22,F23),1)</f>
        <v>#DIV/0!</v>
      </c>
    </row>
    <row r="25" spans="1:6" ht="6.75" customHeight="1" thickBot="1"/>
    <row r="26" spans="1:6" s="10" customFormat="1" ht="24.95" customHeight="1" thickBot="1">
      <c r="A26" s="67" t="s">
        <v>47</v>
      </c>
      <c r="B26" s="68"/>
      <c r="C26" s="69"/>
      <c r="D26" s="68"/>
      <c r="E26" s="69"/>
      <c r="F26" s="70" t="e">
        <f>ROUND(AVERAGE(F13*0.4)+(F15*0.3)+(F24*0.3),1)</f>
        <v>#DIV/0!</v>
      </c>
    </row>
    <row r="27" spans="1:6" ht="24.95" customHeight="1" thickBot="1">
      <c r="A27" t="s">
        <v>48</v>
      </c>
      <c r="F27" s="71" t="e">
        <f>IF(AND(F15&gt;=4,F24&gt;=4,F26&gt;=4),"bestanden","nicht bestanden")</f>
        <v>#DIV/0!</v>
      </c>
    </row>
    <row r="28" spans="1:6">
      <c r="A28" s="72" t="s">
        <v>49</v>
      </c>
      <c r="D28" s="72"/>
    </row>
    <row r="29" spans="1:6">
      <c r="A29" s="72" t="s">
        <v>50</v>
      </c>
      <c r="D29" s="72"/>
    </row>
    <row r="30" spans="1:6">
      <c r="A30" s="74" t="s">
        <v>51</v>
      </c>
      <c r="B30" s="74"/>
      <c r="D30"/>
    </row>
    <row r="31" spans="1:6">
      <c r="A31" t="s">
        <v>52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f9b33728-9845-4c26-b590-97e8e3d7ce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A8762F606AF40BD304786B1FC7FD7" ma:contentTypeVersion="14" ma:contentTypeDescription="Ein neues Dokument erstellen." ma:contentTypeScope="" ma:versionID="e56de009f433e0d24ac31a92b652de1a">
  <xsd:schema xmlns:xsd="http://www.w3.org/2001/XMLSchema" xmlns:xs="http://www.w3.org/2001/XMLSchema" xmlns:p="http://schemas.microsoft.com/office/2006/metadata/properties" xmlns:ns2="f9b33728-9845-4c26-b590-97e8e3d7ce2f" xmlns:ns3="6b0bada8-e6de-4a4a-adfd-6bbcc2b42952" targetNamespace="http://schemas.microsoft.com/office/2006/metadata/properties" ma:root="true" ma:fieldsID="7bead0076529ce6312b5fd8d3650380d" ns2:_="" ns3:_="">
    <xsd:import namespace="f9b33728-9845-4c26-b590-97e8e3d7ce2f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33728-9845-4c26-b590-97e8e3d7ce2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08b17f-e7e2-49b7-92ad-3e7edf271e2d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7500D-9827-42B5-BC73-43D539B5486E}"/>
</file>

<file path=customXml/itemProps2.xml><?xml version="1.0" encoding="utf-8"?>
<ds:datastoreItem xmlns:ds="http://schemas.openxmlformats.org/officeDocument/2006/customXml" ds:itemID="{2300E2ED-2308-4FB4-8102-52C56BF19DE8}"/>
</file>

<file path=customXml/itemProps3.xml><?xml version="1.0" encoding="utf-8"?>
<ds:datastoreItem xmlns:ds="http://schemas.openxmlformats.org/officeDocument/2006/customXml" ds:itemID="{184EBDC3-6D4A-44F4-9BC9-A1FB0BA63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2024-09-26T13:15:52Z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0x010100A6EA8762F606AF40BD304786B1FC7FD7</vt:lpwstr>
  </property>
  <property fmtid="{D5CDD505-2E9C-101B-9397-08002B2CF9AE}" pid="3" name="MediaServiceImageTags">
    <vt:lpwstr/>
  </property>
</Properties>
</file>