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H:\QV\QV Verband Lehrende IKA-KV Schweiz_Definitiv\2016\QV-IKA-2016-B-Profil-Serie B2_10-06-2016\B2_Bewertungsraster\"/>
    </mc:Choice>
  </mc:AlternateContent>
  <bookViews>
    <workbookView xWindow="0" yWindow="0" windowWidth="20640" windowHeight="9510" tabRatio="698"/>
  </bookViews>
  <sheets>
    <sheet name="Zusammenfassung" sheetId="1" r:id="rId1"/>
    <sheet name="A Textgestaltung" sheetId="13" r:id="rId2"/>
    <sheet name="B Schriftliche Kommunikation" sheetId="16" r:id="rId3"/>
    <sheet name="C Tabellenkalkulation" sheetId="12" r:id="rId4"/>
    <sheet name="D Präsentation" sheetId="11" r:id="rId5"/>
    <sheet name="E IM &amp; Adm, Informatik " sheetId="6" r:id="rId6"/>
    <sheet name="F Spezialthemen B-Profil" sheetId="15" r:id="rId7"/>
    <sheet name="Verwaltung Dropdownfelder" sheetId="8" state="hidden" r:id="rId8"/>
  </sheets>
  <externalReferences>
    <externalReference r:id="rId9"/>
    <externalReference r:id="rId10"/>
  </externalReferences>
  <definedNames>
    <definedName name="_xlnm.Print_Area" localSheetId="1">'A Textgestaltung'!$A$1:$G$27</definedName>
    <definedName name="_xlnm.Print_Area" localSheetId="2">'B Schriftliche Kommunikation'!$A$1:$F$34</definedName>
    <definedName name="_xlnm.Print_Area" localSheetId="3">'C Tabellenkalkulation'!$A$1:$G$30</definedName>
    <definedName name="_xlnm.Print_Area" localSheetId="4">'D Präsentation'!$A$1:$G$26</definedName>
    <definedName name="_xlnm.Print_Area" localSheetId="5">'E IM &amp; Adm, Informatik '!$A$1:$G$28</definedName>
    <definedName name="_xlnm.Print_Area" localSheetId="6">'F Spezialthemen B-Profil'!$A$1:$G$45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'[2]Verwaltung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Präsentation'!$H:$I</definedName>
    <definedName name="Z_3DAD298E_2900_405C_A031_C6CCA1DE0B3F_.wvu.PrintArea" localSheetId="1" hidden="1">'A Textgestaltung'!$B$7:$G$27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Tabellenkalkulation'!$B$7:$G$30</definedName>
    <definedName name="Z_3DAD298E_2900_405C_A031_C6CCA1DE0B3F_.wvu.PrintArea" localSheetId="4" hidden="1">'D Präsentation'!$B$7:$G$26</definedName>
    <definedName name="Z_60F34047_48FC_4DD1_B594_764BD90495FA_.wvu.Cols" localSheetId="5" hidden="1">'E IM &amp; Adm, Informatik '!#REF!</definedName>
    <definedName name="Z_60F34047_48FC_4DD1_B594_764BD90495FA_.wvu.PrintArea" localSheetId="5" hidden="1">'E IM &amp; Adm, Informatik '!$B$1:$G$28</definedName>
    <definedName name="Z_60F34047_48FC_4DD1_B594_764BD90495FA_.wvu.PrintArea" localSheetId="0" hidden="1">Zusammenfassung!$A$1:$E$40</definedName>
    <definedName name="Z_7E368EB3_F9D2_4C60_BA32_1F8E3FEF8B29_.wvu.Cols" localSheetId="5" hidden="1">'E IM &amp; Adm, Informatik '!#REF!</definedName>
    <definedName name="Z_7E368EB3_F9D2_4C60_BA32_1F8E3FEF8B29_.wvu.PrintArea" localSheetId="5" hidden="1">'E IM &amp; Adm, Informatik '!$B$1:$G$28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Präsentation'!$H:$I</definedName>
    <definedName name="Z_9A1A776B_1C49_4CB0_ABFF_2EFEA1C68111_.wvu.PrintArea" localSheetId="1" hidden="1">'A Textgestaltung'!$B$7:$G$27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Tabellenkalkulation'!$B$7:$G$30</definedName>
    <definedName name="Z_9A1A776B_1C49_4CB0_ABFF_2EFEA1C68111_.wvu.PrintArea" localSheetId="4" hidden="1">'D Präsentation'!$B$7:$G$26</definedName>
  </definedNames>
  <calcPr calcId="162913"/>
  <customWorkbookViews>
    <customWorkbookView name="Rainer Lubasch - Persönliche Ansicht" guid="{60F34047-48FC-4DD1-B594-764BD90495FA}" mergeInterval="0" personalView="1" maximized="1" windowWidth="1916" windowHeight="876" activeSheetId="9"/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  <customWorkbookView name="Bigna - Persönliche Ansicht" guid="{7E368EB3-F9D2-4C60-BA32-1F8E3FEF8B29}" mergeInterval="0" personalView="1" maximized="1" windowWidth="1916" windowHeight="855" activeSheetId="9"/>
  </customWorkbookViews>
</workbook>
</file>

<file path=xl/calcChain.xml><?xml version="1.0" encoding="utf-8"?>
<calcChain xmlns="http://schemas.openxmlformats.org/spreadsheetml/2006/main">
  <c r="G29" i="15" l="1"/>
  <c r="G33" i="15"/>
  <c r="G37" i="15"/>
  <c r="G41" i="15"/>
  <c r="G25" i="15"/>
  <c r="G12" i="6"/>
  <c r="G16" i="6"/>
  <c r="G20" i="6"/>
  <c r="G24" i="6"/>
  <c r="G8" i="6"/>
  <c r="G28" i="6" l="1"/>
  <c r="D27" i="13"/>
  <c r="D26" i="11"/>
  <c r="D30" i="12"/>
  <c r="G19" i="15" l="1"/>
  <c r="F19" i="15"/>
  <c r="B3" i="16" l="1"/>
  <c r="E29" i="16"/>
  <c r="C29" i="16"/>
  <c r="C26" i="11"/>
  <c r="C30" i="12"/>
  <c r="C27" i="13"/>
  <c r="A36" i="1"/>
  <c r="B5" i="16"/>
  <c r="E1" i="16"/>
  <c r="F28" i="16" l="1"/>
  <c r="F27" i="16"/>
  <c r="F23" i="16"/>
  <c r="F13" i="16"/>
  <c r="F9" i="16"/>
  <c r="F29" i="16" l="1"/>
  <c r="E17" i="1" s="1"/>
  <c r="C5" i="15"/>
  <c r="C3" i="15"/>
  <c r="C5" i="11"/>
  <c r="C3" i="11"/>
  <c r="C3" i="12"/>
  <c r="C5" i="12"/>
  <c r="C5" i="13"/>
  <c r="C3" i="13"/>
  <c r="F1" i="15" l="1"/>
  <c r="F1" i="11"/>
  <c r="F1" i="12"/>
  <c r="F1" i="13"/>
  <c r="G9" i="15" l="1"/>
  <c r="G45" i="15" s="1"/>
  <c r="F9" i="15"/>
  <c r="F45" i="15" s="1"/>
  <c r="E21" i="1" l="1"/>
  <c r="G22" i="13"/>
  <c r="F22" i="13"/>
  <c r="G9" i="13"/>
  <c r="F9" i="13"/>
  <c r="G19" i="12"/>
  <c r="F19" i="12"/>
  <c r="G9" i="12"/>
  <c r="F9" i="12"/>
  <c r="G9" i="11"/>
  <c r="F9" i="11"/>
  <c r="F30" i="12" l="1"/>
  <c r="F27" i="13"/>
  <c r="G30" i="12"/>
  <c r="E18" i="1" s="1"/>
  <c r="G26" i="11"/>
  <c r="E19" i="1" s="1"/>
  <c r="F26" i="11"/>
  <c r="G27" i="13"/>
  <c r="E16" i="1" s="1"/>
  <c r="C23" i="1" l="1"/>
  <c r="C5" i="6"/>
  <c r="D23" i="1"/>
  <c r="F28" i="6"/>
  <c r="F1" i="6"/>
  <c r="C3" i="6"/>
  <c r="E20" i="1" l="1"/>
  <c r="E23" i="1" s="1"/>
  <c r="E24" i="1" s="1"/>
  <c r="E25" i="1" s="1"/>
</calcChain>
</file>

<file path=xl/comments1.xml><?xml version="1.0" encoding="utf-8"?>
<comments xmlns="http://schemas.openxmlformats.org/spreadsheetml/2006/main">
  <authors>
    <author>Dani</author>
    <author>Jirina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  <comment ref="A22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A1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6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Bereich aus Kandidatendatei, Register «Übertrag» als Werte hierher kopieren.
</t>
        </r>
      </text>
    </comment>
  </commentList>
</comments>
</file>

<file path=xl/comments7.xml><?xml version="1.0" encoding="utf-8"?>
<comments xmlns="http://schemas.openxmlformats.org/spreadsheetml/2006/main">
  <authors>
    <author>Dani</author>
    <author>Kaufmann</author>
    <author>Jirina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C24" authorId="2" shapeId="0">
      <text>
        <r>
          <rPr>
            <sz val="8"/>
            <color indexed="81"/>
            <rFont val="Tahoma"/>
            <family val="2"/>
          </rPr>
          <t xml:space="preserve">Bereich aus der Lösungsdatei, Register «Übertrag», als Werte hierher kopieren.
</t>
        </r>
      </text>
    </comment>
  </commentList>
</comments>
</file>

<file path=xl/sharedStrings.xml><?xml version="1.0" encoding="utf-8"?>
<sst xmlns="http://schemas.openxmlformats.org/spreadsheetml/2006/main" count="291" uniqueCount="191">
  <si>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</si>
  <si>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</si>
  <si>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</si>
  <si>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</si>
  <si>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</si>
  <si>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</si>
  <si>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</si>
  <si>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</si>
  <si>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</si>
  <si>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Prüfungszeit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</si>
  <si>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</si>
  <si>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</si>
  <si>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</si>
  <si>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</si>
  <si>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</si>
  <si>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</si>
  <si>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</si>
  <si>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</si>
  <si>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</si>
  <si>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</si>
  <si>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</si>
  <si>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</si>
  <si>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</si>
  <si>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</si>
  <si>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</si>
  <si>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</si>
  <si>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</si>
  <si>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</si>
  <si>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</si>
  <si>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Theorie</t>
  </si>
  <si>
    <t>Lösung
Kandidat</t>
  </si>
  <si>
    <t>Lösung 
richtig</t>
  </si>
  <si>
    <t>Lösung
richtig</t>
  </si>
  <si>
    <t>Theorie (1.4.1, 1.4.2)</t>
  </si>
  <si>
    <t>Tabellenkalkulation (1.4.5)</t>
  </si>
  <si>
    <t>Präsentation (1.4.4)</t>
  </si>
  <si>
    <t>Schriftliche Kommunikation (1.4.3)</t>
  </si>
  <si>
    <t>Textgestaltung (1.4.6)</t>
  </si>
  <si>
    <t>Prüfungsnote</t>
  </si>
  <si>
    <t>150 Minuten</t>
  </si>
  <si>
    <t>Aufgabe F</t>
  </si>
  <si>
    <t>Total (umgerechnet auf 100 Punkte und gerundet auf ganze Zahl)</t>
  </si>
  <si>
    <t>Muster</t>
  </si>
  <si>
    <t>Hans</t>
  </si>
  <si>
    <t>Spezialthemen B-Profil</t>
  </si>
  <si>
    <t>Spezialthemen B-Profil (1.4.7, 1.4.8, 1.4.9)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</si>
  <si>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</si>
  <si>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</si>
  <si>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</si>
  <si>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</si>
  <si>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</si>
  <si>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</si>
  <si>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D: Präsentation</t>
  </si>
  <si>
    <t>F: Spezialthemen B-Profil</t>
  </si>
  <si>
    <t>–</t>
  </si>
  <si>
    <t>+</t>
  </si>
  <si>
    <t>k-prim</t>
  </si>
  <si>
    <t>Abzüge</t>
  </si>
  <si>
    <t>Aufgabe 1</t>
  </si>
  <si>
    <t>Aufgabe 2</t>
  </si>
  <si>
    <t>Aufgabe 3</t>
  </si>
  <si>
    <t>Aufgabe 4</t>
  </si>
  <si>
    <t>Aufgabe 5</t>
  </si>
  <si>
    <t xml:space="preserve">Aufgabe 1 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</si>
  <si>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</si>
  <si>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</si>
  <si>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</si>
  <si>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</si>
  <si>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75–84</t>
  </si>
  <si>
    <t>65–74</t>
  </si>
  <si>
    <t>55–64</t>
  </si>
  <si>
    <t>45–54</t>
  </si>
  <si>
    <t>35–44</t>
  </si>
  <si>
    <t>25–34</t>
  </si>
  <si>
    <t>15–24</t>
  </si>
  <si>
    <t>5–14</t>
  </si>
  <si>
    <t>QV 2016 – Abschlussprüfung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</si>
  <si>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</si>
  <si>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</si>
  <si>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</si>
  <si>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</si>
  <si>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</si>
  <si>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</si>
  <si>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Abstandfehler und falsche Textposition z. B. für Datum, Empfängeradresse, Grussformel, Beilagenvermerk etc.</t>
  </si>
  <si>
    <t>Rahmentexte (Empfänger/Datum/Grussformel/Unterschrift/Firma/Beilagen)</t>
  </si>
  <si>
    <t>Briefaufbau logisch</t>
  </si>
  <si>
    <t>Inhaltszeile/Betreff vollständig und aussagekräftig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</si>
  <si>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</si>
  <si>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</si>
  <si>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</si>
  <si>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</si>
  <si>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</si>
  <si>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Maluspunkte, z. B. für fehlende Fusszeile, unzureichende Textlänge, krasse Fehler bei Darstellung, Sprache/Stil, Inhalt etc. (unbedingt begründen).</t>
  </si>
  <si>
    <t>Bonuspunkte z. B. für grosse Textlänge, Kreativität, Qualität der Argumente, besonders guter Schreibstil etc.</t>
  </si>
  <si>
    <t>Ort, Datum eingeben</t>
  </si>
  <si>
    <t>total Abzüge</t>
  </si>
  <si>
    <t>erreichte Punktzahl von</t>
  </si>
  <si>
    <t>B2</t>
  </si>
  <si>
    <t>Titelzeile in 1. Tabelle:  «Abstand Vor:» von 30 Pt., «Zeilenabstand:» 1.5 Zeilen</t>
  </si>
  <si>
    <t>Logo: «Zeilenumbruch» «Vor den Text»</t>
  </si>
  <si>
    <r>
      <t>Aufzählung 3. Spalte: "</t>
    </r>
    <r>
      <rPr>
        <sz val="11"/>
        <rFont val="Calibri"/>
        <family val="2"/>
      </rPr>
      <t>•" (1)</t>
    </r>
    <r>
      <rPr>
        <sz val="11"/>
        <rFont val="Calibri"/>
        <family val="2"/>
        <scheme val="minor"/>
      </rPr>
      <t xml:space="preserve">
«Einzug Links:» auf 0 cm, «Sondereinzug: Hängend» auf 0.4 cm. (1)</t>
    </r>
  </si>
  <si>
    <r>
      <t xml:space="preserve">auf </t>
    </r>
    <r>
      <rPr>
        <b/>
        <sz val="11"/>
        <rFont val="Calibri"/>
        <family val="2"/>
        <scheme val="minor"/>
      </rPr>
      <t>hier</t>
    </r>
    <r>
      <rPr>
        <sz val="11"/>
        <rFont val="Calibri"/>
        <family val="2"/>
        <scheme val="minor"/>
      </rPr>
      <t xml:space="preserve"> Hyperlink zu «http://www.beck-bruni.ch/hochzeitscake.html» (1)
Quickinfo: </t>
    </r>
    <r>
      <rPr>
        <b/>
        <sz val="11"/>
        <rFont val="Calibri"/>
        <family val="2"/>
        <scheme val="minor"/>
      </rPr>
      <t>zur Webseite www.beck-bruni.ch</t>
    </r>
    <r>
      <rPr>
        <sz val="11"/>
        <rFont val="Calibri"/>
        <family val="2"/>
        <scheme val="minor"/>
      </rPr>
      <t xml:space="preserve"> (1)</t>
    </r>
  </si>
  <si>
    <r>
      <t xml:space="preserve">Verbinden mit Datei: </t>
    </r>
    <r>
      <rPr>
        <b/>
        <sz val="11"/>
        <rFont val="Calibri"/>
        <family val="2"/>
        <scheme val="minor"/>
      </rPr>
      <t>A2_Adressen.xlsx</t>
    </r>
  </si>
  <si>
    <t xml:space="preserve">korrekten Seriendruckfelder für die Empfängeradresse </t>
  </si>
  <si>
    <t>«Fertig stellen und zusammenführen» (1)</t>
  </si>
  <si>
    <t>Inhaltspunkt 4: Vorschlag zum weiteren Vorgehen
(1 Pt. wenn teilweise vorhanden, 2 Pt. wenn nicht vorhanden)</t>
  </si>
  <si>
    <r>
      <rPr>
        <b/>
        <sz val="11"/>
        <rFont val="Calibri"/>
        <family val="2"/>
        <scheme val="minor"/>
      </rPr>
      <t>A3:B14</t>
    </r>
    <r>
      <rPr>
        <sz val="11"/>
        <rFont val="Calibri"/>
        <family val="2"/>
        <scheme val="minor"/>
      </rPr>
      <t xml:space="preserve"> Sortieren
nach Brot &amp; Backwaren, Reihenfolge «A bis Z»</t>
    </r>
  </si>
  <si>
    <r>
      <rPr>
        <b/>
        <sz val="11"/>
        <rFont val="Calibri"/>
        <family val="2"/>
        <scheme val="minor"/>
      </rPr>
      <t>E4</t>
    </r>
    <r>
      <rPr>
        <sz val="11"/>
        <rFont val="Calibri"/>
        <family val="2"/>
        <scheme val="minor"/>
      </rPr>
      <t xml:space="preserve"> Total Umsätze B4:B41
=SUMME(B4:B14;B17:B24;B27:B31;B34:B41) </t>
    </r>
  </si>
  <si>
    <r>
      <rPr>
        <b/>
        <sz val="11"/>
        <rFont val="Calibri"/>
        <family val="2"/>
        <scheme val="minor"/>
      </rPr>
      <t>Tabellenblatt Umsatz:</t>
    </r>
    <r>
      <rPr>
        <sz val="11"/>
        <rFont val="Calibri"/>
        <family val="2"/>
        <scheme val="minor"/>
      </rPr>
      <t xml:space="preserve">
Breite und Höhe auf eine Seite skaliert</t>
    </r>
  </si>
  <si>
    <r>
      <rPr>
        <b/>
        <sz val="11"/>
        <rFont val="Calibri"/>
        <family val="2"/>
        <scheme val="minor"/>
      </rPr>
      <t>A4:A30</t>
    </r>
    <r>
      <rPr>
        <sz val="11"/>
        <rFont val="Calibri"/>
        <family val="2"/>
        <scheme val="minor"/>
      </rPr>
      <t xml:space="preserve">
automatischer Zeilenumbruch</t>
    </r>
  </si>
  <si>
    <r>
      <rPr>
        <b/>
        <sz val="11"/>
        <rFont val="Calibri"/>
        <family val="2"/>
        <scheme val="minor"/>
      </rPr>
      <t>D4:D30</t>
    </r>
    <r>
      <rPr>
        <sz val="11"/>
        <rFont val="Calibri"/>
        <family val="2"/>
        <scheme val="minor"/>
      </rPr>
      <t xml:space="preserve"> anhand Artikelnamen Stückpreise übertragen
=SVERWEIS(B4;$I$4:$K$11;3;FALSCH)</t>
    </r>
  </si>
  <si>
    <r>
      <rPr>
        <b/>
        <sz val="11"/>
        <rFont val="Calibri"/>
        <family val="2"/>
        <scheme val="minor"/>
      </rPr>
      <t>E4:E30</t>
    </r>
    <r>
      <rPr>
        <sz val="11"/>
        <rFont val="Calibri"/>
        <family val="2"/>
        <scheme val="minor"/>
      </rPr>
      <t xml:space="preserve"> wenn mehr als 50 Stück, dann 14% sonst 0%
=WENN(C4&gt;50;$E$2;0%)</t>
    </r>
  </si>
  <si>
    <r>
      <rPr>
        <b/>
        <sz val="11"/>
        <rFont val="Calibri"/>
        <family val="2"/>
        <scheme val="minor"/>
      </rPr>
      <t>J4:J11</t>
    </r>
    <r>
      <rPr>
        <sz val="11"/>
        <rFont val="Calibri"/>
        <family val="2"/>
        <scheme val="minor"/>
      </rPr>
      <t xml:space="preserve"> Bestellmenge jedes Artikels:
=SUMMEWENN($B$4:$B$30;I4;$C$4:$C$30)</t>
    </r>
  </si>
  <si>
    <r>
      <rPr>
        <b/>
        <sz val="11"/>
        <rFont val="Calibri"/>
        <family val="2"/>
        <scheme val="minor"/>
      </rPr>
      <t>Spalten D, F, G und K</t>
    </r>
    <r>
      <rPr>
        <sz val="11"/>
        <rFont val="Calibri"/>
        <family val="2"/>
        <scheme val="minor"/>
      </rPr>
      <t xml:space="preserve">
Format «Buchhaltung», Symbol «CHF».</t>
    </r>
  </si>
  <si>
    <r>
      <rPr>
        <b/>
        <sz val="11"/>
        <rFont val="Calibri"/>
        <family val="2"/>
        <scheme val="minor"/>
      </rPr>
      <t>F1</t>
    </r>
    <r>
      <rPr>
        <sz val="11"/>
        <rFont val="Calibri"/>
        <family val="2"/>
        <scheme val="minor"/>
      </rPr>
      <t xml:space="preserve"> aktuelles Datum (heute) bis zum Liefertag
=D1-HEUTE()</t>
    </r>
  </si>
  <si>
    <t>5a</t>
  </si>
  <si>
    <t>5b</t>
  </si>
  <si>
    <t>5c</t>
  </si>
  <si>
    <t>5d</t>
  </si>
  <si>
    <t>5e</t>
  </si>
  <si>
    <r>
      <rPr>
        <b/>
        <sz val="11"/>
        <rFont val="Calibri"/>
        <family val="2"/>
        <scheme val="minor"/>
      </rPr>
      <t>Diagramm:</t>
    </r>
    <r>
      <rPr>
        <sz val="11"/>
        <rFont val="Calibri"/>
        <family val="2"/>
        <scheme val="minor"/>
      </rPr>
      <t xml:space="preserve"> Datenbeschriftung eingeblendet</t>
    </r>
  </si>
  <si>
    <r>
      <rPr>
        <b/>
        <sz val="11"/>
        <rFont val="Calibri"/>
        <family val="2"/>
        <scheme val="minor"/>
      </rPr>
      <t>Diagramm:</t>
    </r>
    <r>
      <rPr>
        <sz val="11"/>
        <rFont val="Calibri"/>
        <family val="2"/>
        <scheme val="minor"/>
      </rPr>
      <t xml:space="preserve"> mit Befehl in «Diagrammtools» in  neues Tabellenblatt verschieben mit Namen </t>
    </r>
    <r>
      <rPr>
        <b/>
        <sz val="11"/>
        <rFont val="Calibri"/>
        <family val="2"/>
        <scheme val="minor"/>
      </rPr>
      <t>Umsatzvergleich</t>
    </r>
  </si>
  <si>
    <t>Office 2010: «Präsentation: Bildschirmformat (16:9)»
Office 2013: «Foliengrösse Breitbild (16:9)»</t>
  </si>
  <si>
    <r>
      <t xml:space="preserve">Fusszeile: 
Datum automatisch aktualisiert, Fusszeilentext </t>
    </r>
    <r>
      <rPr>
        <b/>
        <sz val="11"/>
        <rFont val="Calibri"/>
        <family val="2"/>
        <scheme val="minor"/>
      </rPr>
      <t>Aktuell</t>
    </r>
  </si>
  <si>
    <t>4a</t>
  </si>
  <si>
    <t>4b</t>
  </si>
  <si>
    <t>4c</t>
  </si>
  <si>
    <t>4d</t>
  </si>
  <si>
    <t>oranges Dreieck im Hintergrund</t>
  </si>
  <si>
    <t>Kreis, Dreieck und Rechteck gruppieren</t>
  </si>
  <si>
    <t>Präsentation einrichten: «Ansicht an einem Kiosk»</t>
  </si>
  <si>
    <r>
      <rPr>
        <b/>
        <sz val="11"/>
        <rFont val="Calibri"/>
        <family val="2"/>
        <scheme val="minor"/>
      </rPr>
      <t xml:space="preserve">Grafik von Folie 2
</t>
    </r>
    <r>
      <rPr>
        <sz val="11"/>
        <rFont val="Calibri"/>
        <family val="2"/>
        <scheme val="minor"/>
      </rPr>
      <t>Kopieren und auf Folie 1 einfügen</t>
    </r>
  </si>
  <si>
    <t>Schatten «Offset diagonal unten rechts», Abstand 8 Pt.</t>
  </si>
  <si>
    <t>weisse Farbe des Grafik-Hintergrunds «Transparent»</t>
  </si>
  <si>
    <t xml:space="preserve">Position: «Vertikal:» 8 cm «Von: Obere linke Ecke» </t>
  </si>
  <si>
    <r>
      <rPr>
        <b/>
        <sz val="11"/>
        <rFont val="Calibri"/>
        <family val="2"/>
        <scheme val="minor"/>
      </rPr>
      <t>Foto auf Folie 1</t>
    </r>
    <r>
      <rPr>
        <sz val="11"/>
        <rFont val="Calibri"/>
        <family val="2"/>
        <scheme val="minor"/>
      </rPr>
      <t xml:space="preserve">
Grafikrahmen entfernen</t>
    </r>
  </si>
  <si>
    <t>«Neu einfärben»: Orange, Akzentfarbe 6 hell</t>
  </si>
  <si>
    <t>auf «Abgerundetes Rechteck» zuschneiden</t>
  </si>
  <si>
    <t xml:space="preserve">Ordnerstruktur: </t>
  </si>
  <si>
    <t>Regel für Anrede: «Sehr geehrte Frau» und Nachname bzw. «Sehr geehrter Herr» (1 Pt. für korrekte Regel, 1 Pt für Leerschlag und Nachname)</t>
  </si>
  <si>
    <t>Inhaltspunkt 1: Argument 1 – Bäckerei Bruni als Partnerin
(1 Pt. wenn teilweise vorhanden, 2 Pt. wenn nicht vorhanden)</t>
  </si>
  <si>
    <t>Inhaltspunkt 2: Argument 2 – Bäckerei Bruni als Partnerin
(1 Pt. wenn teilweise vorhanden, 2 Pt. wenn nicht vorhanden)</t>
  </si>
  <si>
    <r>
      <rPr>
        <b/>
        <sz val="11"/>
        <rFont val="Calibri"/>
        <family val="2"/>
        <scheme val="minor"/>
      </rPr>
      <t>E5</t>
    </r>
    <r>
      <rPr>
        <sz val="11"/>
        <rFont val="Calibri"/>
        <family val="2"/>
        <scheme val="minor"/>
      </rPr>
      <t xml:space="preserve"> kleinster Umsatzbetrag aus B4:B41
=MIN(B4:B14;B17:B24;B27:B31;B34:B41)</t>
    </r>
  </si>
  <si>
    <r>
      <rPr>
        <b/>
        <sz val="11"/>
        <rFont val="Calibri"/>
        <family val="2"/>
        <scheme val="minor"/>
      </rPr>
      <t>C4:C30</t>
    </r>
    <r>
      <rPr>
        <sz val="11"/>
        <rFont val="Calibri"/>
        <family val="2"/>
        <scheme val="minor"/>
      </rPr>
      <t xml:space="preserve"> «Bedingte Formatierung» 
Werte &gt; 50: Schrift «Fett» und «Orange»</t>
    </r>
  </si>
  <si>
    <t>Kreis mit weisser Füllfarbe ohne Formkontur</t>
  </si>
  <si>
    <t>für alle Layouts: «Titelmasterformat»:
«rechtsbündig», Schriftart «Century Gothic»</t>
  </si>
  <si>
    <t>Office 2010: «Drehen» «Horizontal kippen»
Office 2013: «Drehen» «Horizontal spiegeln»</t>
  </si>
  <si>
    <r>
      <rPr>
        <b/>
        <sz val="11"/>
        <rFont val="Calibri"/>
        <family val="2"/>
        <scheme val="minor"/>
      </rPr>
      <t>4_Adressen-alt-sicher.xlsx</t>
    </r>
    <r>
      <rPr>
        <sz val="11"/>
        <rFont val="Calibri"/>
        <family val="2"/>
        <scheme val="minor"/>
      </rPr>
      <t xml:space="preserve">: «Kennwort zum Öffnen» </t>
    </r>
    <r>
      <rPr>
        <b/>
        <sz val="11"/>
        <rFont val="Calibri"/>
        <family val="2"/>
        <scheme val="minor"/>
      </rPr>
      <t>admin</t>
    </r>
  </si>
  <si>
    <r>
      <rPr>
        <b/>
        <sz val="11"/>
        <rFont val="Calibri"/>
        <family val="2"/>
        <scheme val="minor"/>
      </rPr>
      <t>2_logos.zip</t>
    </r>
    <r>
      <rPr>
        <sz val="11"/>
        <rFont val="Calibri"/>
        <family val="2"/>
        <scheme val="minor"/>
      </rPr>
      <t xml:space="preserve"> entpacken, </t>
    </r>
    <r>
      <rPr>
        <b/>
        <sz val="11"/>
        <rFont val="Calibri"/>
        <family val="2"/>
        <scheme val="minor"/>
      </rPr>
      <t>2_logos.zip</t>
    </r>
    <r>
      <rPr>
        <sz val="11"/>
        <rFont val="Calibri"/>
        <family val="2"/>
        <scheme val="minor"/>
      </rPr>
      <t xml:space="preserve"> löschen</t>
    </r>
  </si>
  <si>
    <t>Filtern: nur Kunden nicht aus Olten (1)
Sortieren: nach Ort «aufsteigend» (1)</t>
  </si>
  <si>
    <t>1. Spalte unten: Durchmessersymbol Ø mit Leerschlag</t>
  </si>
  <si>
    <t>Fusszeile: «Feld» «SaveDate» im Format 2016-06-03 (1)
über Fusszeile: Rahmenlinie, Farbe «Orange», Breite 1 Pt. (1)</t>
  </si>
  <si>
    <t>Folienübergang «Verblassen», 
Dauer 1 Sekunde, nach 5 Sekunden automatisch 
«Für alle übernehmen» (1 Pt. pro zwei Einstellungen)</t>
  </si>
  <si>
    <t>Folienmaster für alle Layouts: 
Kreis eingefügt, zur Hälfte über dem orangen Dreieck</t>
  </si>
  <si>
    <t>Namen der Experten bzw. Expertinnen</t>
  </si>
  <si>
    <t>A1</t>
  </si>
  <si>
    <t>links vom Titel BESTELLUNG HOCHZEITS-CAKE: logo.png eingefügt</t>
  </si>
  <si>
    <r>
      <t xml:space="preserve">BESTELLUNG HOCHZEITS-CAKE: Formatvorlage </t>
    </r>
    <r>
      <rPr>
        <b/>
        <sz val="11"/>
        <rFont val="Calibri"/>
        <family val="2"/>
        <scheme val="minor"/>
      </rPr>
      <t xml:space="preserve">Bruni-Titel </t>
    </r>
    <r>
      <rPr>
        <sz val="11"/>
        <rFont val="Calibri"/>
        <family val="2"/>
        <scheme val="minor"/>
      </rPr>
      <t>zugewiesen</t>
    </r>
  </si>
  <si>
    <t>Formularfelder
a) 1. Spalte: «Datumsauswahl-Inhaltssteuerelement» (1)
b) 2. Spalte: «Bildinhaltssteuerelement (1)</t>
  </si>
  <si>
    <r>
      <t xml:space="preserve">Tabelle
Tabulatoren Spalte </t>
    </r>
    <r>
      <rPr>
        <b/>
        <sz val="11"/>
        <rFont val="Calibri"/>
        <family val="2"/>
        <scheme val="minor"/>
      </rPr>
      <t>Preis:</t>
    </r>
    <r>
      <rPr>
        <sz val="11"/>
        <rFont val="Calibri"/>
        <family val="2"/>
        <scheme val="minor"/>
      </rPr>
      <t xml:space="preserve"> rechtsbündig 1.75 cm. (1)
alle Beträge (ohne CHF) daran ausgerichtet (1)</t>
    </r>
  </si>
  <si>
    <t>Tabelle
Rahmenlinien ausblenden (1)
Spaltenbreiten: 1 und 2: 5.5 cm, 3: 4.0 cm, 4: 2.3 cm (1)</t>
  </si>
  <si>
    <t>Formularfelder
a) «Datumsauswahl-Inhaltssteuerelement»:Text "Datum auswählen" und grau schattiert (1)
b) «Bildinhaltssteuerelement»: Höhe und Breite: 1.3 cm (1)</t>
  </si>
  <si>
    <t>A2</t>
  </si>
  <si>
    <t>Briefanfang/Briefeinleitung mit gewünschten Eventdatum
(1 Pt. wenn teilweise vorhanden, 2 Pt. wenn nicht vorhanden)</t>
  </si>
  <si>
    <t>Inhaltspunkt 3: Kosten CHF 3500.– statt CHF 3300.– mit Begründung
(1 Pt. wenn Begründung fehlt, 2 Pt. wenn nicht vorhanden)</t>
  </si>
  <si>
    <t>Wortwiederholungen/Wortwahlfehler/Fremdwörter/Stilmangel/ Ton/Satzbau/ Floskeln (je Fehler 0.5 bis 2 Punkte Abzug, je nachdem wie störend der Fehler)</t>
  </si>
  <si>
    <t>Tabellenblatt Umsatz</t>
  </si>
  <si>
    <r>
      <rPr>
        <b/>
        <sz val="11"/>
        <rFont val="Calibri"/>
        <family val="2"/>
        <scheme val="minor"/>
      </rPr>
      <t>Diagramm</t>
    </r>
    <r>
      <rPr>
        <sz val="11"/>
        <rFont val="Calibri"/>
        <family val="2"/>
        <scheme val="minor"/>
      </rPr>
      <t xml:space="preserve">
Erstellen 2D-Balkendiagramm (1)
Datenauswahl Artikelnamen mit ihren Preisen (1)</t>
    </r>
  </si>
  <si>
    <r>
      <rPr>
        <b/>
        <sz val="11"/>
        <rFont val="Calibri"/>
        <family val="2"/>
        <scheme val="minor"/>
      </rPr>
      <t>Diagramm</t>
    </r>
    <r>
      <rPr>
        <sz val="11"/>
        <rFont val="Calibri"/>
        <family val="2"/>
        <scheme val="minor"/>
      </rPr>
      <t xml:space="preserve">
Office 2010: Legende entfernt
Office 2013: Diagrammtitel entfernt</t>
    </r>
  </si>
  <si>
    <r>
      <rPr>
        <b/>
        <sz val="11"/>
        <rFont val="Calibri"/>
        <family val="2"/>
        <scheme val="minor"/>
      </rPr>
      <t xml:space="preserve">Diagramm
</t>
    </r>
    <r>
      <rPr>
        <sz val="11"/>
        <rFont val="Calibri"/>
        <family val="2"/>
        <scheme val="minor"/>
      </rPr>
      <t xml:space="preserve">x-Achse und vertikale Gitternetzlinien ausgeblendet </t>
    </r>
  </si>
  <si>
    <t>Tabellenblatt Bestellungen</t>
  </si>
  <si>
    <r>
      <rPr>
        <b/>
        <sz val="11"/>
        <rFont val="Calibri"/>
        <family val="2"/>
        <scheme val="minor"/>
      </rPr>
      <t>F4:F30</t>
    </r>
    <r>
      <rPr>
        <sz val="11"/>
        <rFont val="Calibri"/>
        <family val="2"/>
        <scheme val="minor"/>
      </rPr>
      <t xml:space="preserve"> Total CHF
z. B. =(D4-D4*E4)*C4</t>
    </r>
  </si>
  <si>
    <r>
      <rPr>
        <b/>
        <sz val="11"/>
        <rFont val="Calibri"/>
        <family val="2"/>
        <scheme val="minor"/>
      </rPr>
      <t>G4:G30</t>
    </r>
    <r>
      <rPr>
        <sz val="11"/>
        <rFont val="Calibri"/>
        <family val="2"/>
        <scheme val="minor"/>
      </rPr>
      <t xml:space="preserve"> 
Werte aus F auf 5 Rappen Runden: z. B. =RUNDEN(F4*2;1)/2</t>
    </r>
  </si>
  <si>
    <r>
      <rPr>
        <b/>
        <sz val="11"/>
        <rFont val="Calibri"/>
        <family val="2"/>
        <scheme val="minor"/>
      </rPr>
      <t xml:space="preserve">Zeile 1 bis 3 </t>
    </r>
    <r>
      <rPr>
        <sz val="11"/>
        <rFont val="Calibri"/>
        <family val="2"/>
        <scheme val="minor"/>
      </rPr>
      <t xml:space="preserve">als «Drucktitel»
</t>
    </r>
    <r>
      <rPr>
        <b/>
        <sz val="11"/>
        <rFont val="Calibri"/>
        <family val="2"/>
        <scheme val="minor"/>
      </rPr>
      <t>A1:G30</t>
    </r>
    <r>
      <rPr>
        <sz val="11"/>
        <rFont val="Calibri"/>
        <family val="2"/>
        <scheme val="minor"/>
      </rPr>
      <t xml:space="preserve"> als «Druckbereich»</t>
    </r>
  </si>
  <si>
    <t>Allgemein</t>
  </si>
  <si>
    <t>Folienmaster</t>
  </si>
  <si>
    <t>für alle Layouts: Animation «Textmasterformat» 
Eingangseffekt: «Hineinschweben», Start: «Nach Vorherigen»
Ausgangseffekt: «Herausschweben», Start «Nach Vorherigen», «Verzögerung 03:00»</t>
  </si>
  <si>
    <t xml:space="preserve">Master: Logo nur noch auf «Titelfolie Layout» </t>
  </si>
  <si>
    <t>Folien</t>
  </si>
  <si>
    <t>Folie 2, SmartArt:
neu einfügen «Umgebrochene Bildblöcke»</t>
  </si>
  <si>
    <t>Folie 2, SmartArt: 
eine Formgruppe (Bild- und Textplatzhalter) löschen und
Texte ergänzen</t>
  </si>
  <si>
    <r>
      <t xml:space="preserve">Folie 2, SmartArt:
Bilder </t>
    </r>
    <r>
      <rPr>
        <b/>
        <sz val="11"/>
        <rFont val="Calibri"/>
        <family val="2"/>
        <scheme val="minor"/>
      </rPr>
      <t>regional.jpg</t>
    </r>
    <r>
      <rPr>
        <sz val="11"/>
        <rFont val="Calibri"/>
        <family val="2"/>
        <scheme val="minor"/>
      </rPr>
      <t xml:space="preserve"> und </t>
    </r>
    <r>
      <rPr>
        <b/>
        <sz val="11"/>
        <rFont val="Calibri"/>
        <family val="2"/>
        <scheme val="minor"/>
      </rPr>
      <t>nachhaltig.jpg</t>
    </r>
    <r>
      <rPr>
        <sz val="11"/>
        <rFont val="Calibri"/>
        <family val="2"/>
        <scheme val="minor"/>
      </rPr>
      <t xml:space="preserve"> einfügen</t>
    </r>
  </si>
  <si>
    <t>Folie 2, SmartArt:
eigene Farbvorlage mit Grundfarben Orange und Weiss</t>
  </si>
  <si>
    <t>F1</t>
  </si>
  <si>
    <t>«Schärfen und Weichzeichnen» –50 %</t>
  </si>
  <si>
    <t>F2</t>
  </si>
  <si>
    <t>F3</t>
  </si>
  <si>
    <r>
      <t xml:space="preserve">grösstes Bild </t>
    </r>
    <r>
      <rPr>
        <b/>
        <sz val="11"/>
        <rFont val="Calibri"/>
        <family val="2"/>
        <scheme val="minor"/>
      </rPr>
      <t>Knaeckebrot.jpg</t>
    </r>
    <r>
      <rPr>
        <sz val="11"/>
        <rFont val="Calibri"/>
        <family val="2"/>
        <scheme val="minor"/>
      </rPr>
      <t xml:space="preserve"> in Ordner </t>
    </r>
    <r>
      <rPr>
        <b/>
        <sz val="11"/>
        <rFont val="Calibri"/>
        <family val="2"/>
        <scheme val="minor"/>
      </rPr>
      <t>3_Archiv</t>
    </r>
    <r>
      <rPr>
        <sz val="11"/>
        <rFont val="Calibri"/>
        <family val="2"/>
        <scheme val="minor"/>
      </rPr>
      <t xml:space="preserve"> verschoben (2 Pt.)
irgend eine andere jpg-Datei verschoben (nur 1 Pt.)</t>
    </r>
  </si>
  <si>
    <t>0–4</t>
  </si>
  <si>
    <r>
      <rPr>
        <b/>
        <sz val="11"/>
        <rFont val="Calibri"/>
        <family val="2"/>
        <scheme val="minor"/>
      </rPr>
      <t>Zeilen 12, 18, 23, 26</t>
    </r>
    <r>
      <rPr>
        <sz val="11"/>
        <rFont val="Calibri"/>
        <family val="2"/>
        <scheme val="minor"/>
      </rPr>
      <t xml:space="preserve">
oberhalb jeweils ein Seitenumbruch</t>
    </r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</si>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</sst>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8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333333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295">
    <xf numFmtId="0" fontId="0" fillId="0" borderId="0" xfId="0"/>
    <xf numFmtId="1" fontId="14" fillId="2" borderId="0" xfId="0" applyNumberFormat="1" applyFont="1" applyFill="1" applyBorder="1" applyAlignment="1" applyProtection="1">
      <alignment horizontal="center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3" fillId="2" borderId="2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14" fillId="0" borderId="0" xfId="0" applyFont="1" applyProtection="1"/>
    <xf numFmtId="0" fontId="13" fillId="0" borderId="0" xfId="0" applyFont="1" applyProtection="1"/>
    <xf numFmtId="0" fontId="0" fillId="0" borderId="0" xfId="0" applyProtection="1"/>
    <xf numFmtId="0" fontId="13" fillId="0" borderId="0" xfId="0" applyFont="1" applyBorder="1" applyProtection="1"/>
    <xf numFmtId="0" fontId="14" fillId="0" borderId="0" xfId="0" applyFont="1" applyAlignment="1" applyProtection="1">
      <alignment horizontal="center"/>
    </xf>
    <xf numFmtId="167" fontId="13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wrapText="1"/>
    </xf>
    <xf numFmtId="0" fontId="11" fillId="0" borderId="6" xfId="0" applyFont="1" applyBorder="1" applyProtection="1"/>
    <xf numFmtId="0" fontId="13" fillId="0" borderId="6" xfId="0" applyFont="1" applyBorder="1" applyProtection="1"/>
    <xf numFmtId="167" fontId="14" fillId="0" borderId="6" xfId="0" applyNumberFormat="1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1" fillId="0" borderId="0" xfId="0" applyFont="1" applyProtection="1"/>
    <xf numFmtId="166" fontId="15" fillId="3" borderId="0" xfId="0" applyNumberFormat="1" applyFont="1" applyFill="1" applyBorder="1" applyAlignment="1" applyProtection="1">
      <alignment horizontal="center"/>
    </xf>
    <xf numFmtId="49" fontId="13" fillId="3" borderId="0" xfId="0" applyNumberFormat="1" applyFont="1" applyFill="1" applyAlignment="1" applyProtection="1">
      <alignment horizontal="center"/>
    </xf>
    <xf numFmtId="166" fontId="14" fillId="3" borderId="0" xfId="0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center"/>
    </xf>
    <xf numFmtId="166" fontId="14" fillId="0" borderId="0" xfId="0" applyNumberFormat="1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8" fillId="0" borderId="0" xfId="0" applyFont="1" applyProtection="1"/>
    <xf numFmtId="0" fontId="13" fillId="0" borderId="0" xfId="0" applyFont="1" applyFill="1" applyProtection="1"/>
    <xf numFmtId="0" fontId="13" fillId="0" borderId="0" xfId="0" applyFont="1" applyAlignment="1" applyProtection="1">
      <alignment horizontal="left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23" fillId="5" borderId="1" xfId="0" applyFont="1" applyFill="1" applyBorder="1" applyAlignment="1" applyProtection="1">
      <alignment horizontal="center" vertical="center"/>
    </xf>
    <xf numFmtId="0" fontId="25" fillId="0" borderId="0" xfId="0" applyFont="1" applyProtection="1"/>
    <xf numFmtId="0" fontId="25" fillId="0" borderId="7" xfId="0" applyFont="1" applyBorder="1" applyProtection="1"/>
    <xf numFmtId="0" fontId="25" fillId="0" borderId="8" xfId="0" applyFont="1" applyBorder="1" applyProtection="1"/>
    <xf numFmtId="0" fontId="27" fillId="0" borderId="0" xfId="0" applyFont="1" applyProtection="1"/>
    <xf numFmtId="0" fontId="20" fillId="0" borderId="0" xfId="0" applyFont="1" applyAlignment="1" applyProtection="1">
      <alignment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1" fontId="14" fillId="3" borderId="0" xfId="0" applyNumberFormat="1" applyFont="1" applyFill="1" applyBorder="1" applyAlignment="1" applyProtection="1">
      <alignment horizontal="center"/>
    </xf>
    <xf numFmtId="1" fontId="14" fillId="0" borderId="6" xfId="0" applyNumberFormat="1" applyFont="1" applyFill="1" applyBorder="1" applyAlignment="1" applyProtection="1">
      <alignment horizontal="center"/>
    </xf>
    <xf numFmtId="165" fontId="18" fillId="0" borderId="0" xfId="2" applyNumberFormat="1" applyFont="1" applyFill="1" applyAlignment="1" applyProtection="1">
      <alignment horizontal="left"/>
    </xf>
    <xf numFmtId="0" fontId="13" fillId="0" borderId="0" xfId="2" applyFont="1" applyAlignment="1" applyProtection="1">
      <alignment horizontal="center"/>
    </xf>
    <xf numFmtId="0" fontId="16" fillId="0" borderId="0" xfId="2" applyFont="1" applyAlignment="1" applyProtection="1">
      <alignment horizontal="right"/>
    </xf>
    <xf numFmtId="0" fontId="13" fillId="0" borderId="0" xfId="2" applyFont="1" applyProtection="1"/>
    <xf numFmtId="0" fontId="16" fillId="0" borderId="0" xfId="2" applyFont="1" applyAlignment="1" applyProtection="1">
      <alignment horizontal="center"/>
    </xf>
    <xf numFmtId="0" fontId="13" fillId="0" borderId="0" xfId="2" applyFont="1" applyBorder="1" applyProtection="1"/>
    <xf numFmtId="0" fontId="13" fillId="0" borderId="0" xfId="2" applyFont="1" applyAlignment="1" applyProtection="1">
      <alignment horizontal="left"/>
    </xf>
    <xf numFmtId="0" fontId="13" fillId="0" borderId="0" xfId="2" applyFont="1" applyFill="1" applyAlignment="1" applyProtection="1">
      <alignment horizontal="center"/>
    </xf>
    <xf numFmtId="0" fontId="21" fillId="3" borderId="1" xfId="2" applyFont="1" applyFill="1" applyBorder="1" applyAlignment="1" applyProtection="1">
      <alignment vertical="center" wrapText="1"/>
    </xf>
    <xf numFmtId="1" fontId="28" fillId="5" borderId="1" xfId="2" applyNumberFormat="1" applyFont="1" applyFill="1" applyBorder="1" applyAlignment="1" applyProtection="1">
      <alignment horizontal="center" vertical="center"/>
    </xf>
    <xf numFmtId="0" fontId="8" fillId="0" borderId="0" xfId="2" applyFont="1" applyProtection="1"/>
    <xf numFmtId="0" fontId="17" fillId="7" borderId="0" xfId="0" applyFont="1" applyFill="1" applyAlignment="1" applyProtection="1">
      <alignment horizontal="center"/>
    </xf>
    <xf numFmtId="0" fontId="14" fillId="0" borderId="0" xfId="2" applyFont="1" applyAlignment="1" applyProtection="1"/>
    <xf numFmtId="0" fontId="2" fillId="0" borderId="0" xfId="2" applyAlignment="1" applyProtection="1"/>
    <xf numFmtId="0" fontId="13" fillId="0" borderId="0" xfId="2" applyFont="1" applyAlignment="1" applyProtection="1">
      <alignment horizontal="right"/>
    </xf>
    <xf numFmtId="0" fontId="13" fillId="0" borderId="0" xfId="2" applyFont="1" applyFill="1" applyBorder="1" applyAlignment="1" applyProtection="1">
      <alignment horizontal="left"/>
    </xf>
    <xf numFmtId="0" fontId="13" fillId="0" borderId="0" xfId="2" applyFont="1" applyFill="1" applyProtection="1"/>
    <xf numFmtId="0" fontId="13" fillId="0" borderId="0" xfId="2" applyFont="1" applyFill="1" applyAlignment="1" applyProtection="1">
      <alignment horizontal="left"/>
    </xf>
    <xf numFmtId="0" fontId="20" fillId="0" borderId="0" xfId="2" applyFont="1" applyProtection="1"/>
    <xf numFmtId="0" fontId="20" fillId="0" borderId="0" xfId="2" applyFont="1" applyAlignment="1" applyProtection="1">
      <alignment horizontal="right"/>
    </xf>
    <xf numFmtId="0" fontId="9" fillId="0" borderId="0" xfId="2" applyFont="1" applyProtection="1"/>
    <xf numFmtId="0" fontId="13" fillId="0" borderId="0" xfId="2" applyFont="1" applyFill="1" applyAlignment="1" applyProtection="1">
      <alignment horizontal="right"/>
    </xf>
    <xf numFmtId="0" fontId="8" fillId="0" borderId="0" xfId="2" applyFont="1" applyFill="1" applyProtection="1"/>
    <xf numFmtId="0" fontId="22" fillId="0" borderId="1" xfId="2" applyFont="1" applyBorder="1" applyAlignment="1" applyProtection="1">
      <alignment horizontal="center" vertical="center"/>
    </xf>
    <xf numFmtId="0" fontId="13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/>
    <xf numFmtId="0" fontId="22" fillId="0" borderId="0" xfId="2" applyFont="1" applyBorder="1" applyProtection="1"/>
    <xf numFmtId="0" fontId="25" fillId="0" borderId="0" xfId="2" applyFont="1" applyFill="1" applyAlignment="1" applyProtection="1">
      <alignment horizontal="left"/>
    </xf>
    <xf numFmtId="0" fontId="25" fillId="0" borderId="0" xfId="2" applyFont="1" applyAlignment="1" applyProtection="1">
      <alignment horizontal="left"/>
    </xf>
    <xf numFmtId="0" fontId="25" fillId="0" borderId="0" xfId="2" applyFont="1" applyAlignment="1" applyProtection="1">
      <alignment horizontal="center"/>
    </xf>
    <xf numFmtId="0" fontId="26" fillId="0" borderId="0" xfId="2" applyFont="1" applyProtection="1"/>
    <xf numFmtId="0" fontId="25" fillId="0" borderId="0" xfId="2" applyFont="1" applyBorder="1" applyProtection="1"/>
    <xf numFmtId="0" fontId="22" fillId="0" borderId="0" xfId="2" applyFont="1" applyAlignment="1" applyProtection="1">
      <alignment horizontal="center"/>
    </xf>
    <xf numFmtId="0" fontId="27" fillId="0" borderId="0" xfId="2" applyFont="1" applyProtection="1"/>
    <xf numFmtId="0" fontId="6" fillId="0" borderId="0" xfId="2" applyFont="1" applyProtection="1"/>
    <xf numFmtId="0" fontId="10" fillId="0" borderId="0" xfId="2" applyFont="1" applyProtection="1"/>
    <xf numFmtId="0" fontId="16" fillId="0" borderId="0" xfId="2" applyFont="1" applyProtection="1">
      <protection hidden="1"/>
    </xf>
    <xf numFmtId="0" fontId="16" fillId="0" borderId="0" xfId="2" applyFont="1" applyAlignment="1" applyProtection="1">
      <alignment horizontal="right"/>
      <protection hidden="1"/>
    </xf>
    <xf numFmtId="0" fontId="13" fillId="0" borderId="0" xfId="2" applyFont="1" applyProtection="1">
      <protection hidden="1"/>
    </xf>
    <xf numFmtId="0" fontId="13" fillId="0" borderId="0" xfId="2" applyFont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13" fillId="0" borderId="0" xfId="2" applyFont="1" applyFill="1" applyBorder="1" applyAlignment="1" applyProtection="1">
      <alignment horizontal="left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left"/>
      <protection hidden="1"/>
    </xf>
    <xf numFmtId="0" fontId="13" fillId="0" borderId="0" xfId="2" applyFont="1" applyAlignment="1" applyProtection="1">
      <alignment horizontal="left"/>
      <protection hidden="1"/>
    </xf>
    <xf numFmtId="0" fontId="13" fillId="0" borderId="0" xfId="2" applyFont="1" applyBorder="1" applyProtection="1">
      <protection hidden="1"/>
    </xf>
    <xf numFmtId="0" fontId="20" fillId="0" borderId="0" xfId="2" applyFont="1" applyProtection="1">
      <protection hidden="1"/>
    </xf>
    <xf numFmtId="0" fontId="20" fillId="0" borderId="0" xfId="2" applyFont="1" applyAlignment="1" applyProtection="1">
      <alignment horizontal="right"/>
      <protection hidden="1"/>
    </xf>
    <xf numFmtId="0" fontId="9" fillId="0" borderId="0" xfId="2" applyFont="1" applyProtection="1">
      <protection hidden="1"/>
    </xf>
    <xf numFmtId="0" fontId="21" fillId="3" borderId="1" xfId="2" applyFont="1" applyFill="1" applyBorder="1" applyAlignment="1" applyProtection="1">
      <alignment vertical="center" wrapText="1"/>
      <protection hidden="1"/>
    </xf>
    <xf numFmtId="0" fontId="13" fillId="0" borderId="0" xfId="2" applyFont="1" applyFill="1" applyAlignment="1" applyProtection="1">
      <alignment horizontal="right"/>
      <protection hidden="1"/>
    </xf>
    <xf numFmtId="0" fontId="8" fillId="0" borderId="0" xfId="2" applyFont="1" applyFill="1" applyProtection="1">
      <protection hidden="1"/>
    </xf>
    <xf numFmtId="0" fontId="13" fillId="0" borderId="1" xfId="2" applyFont="1" applyBorder="1" applyAlignment="1" applyProtection="1">
      <alignment horizontal="left" vertical="center" wrapText="1"/>
      <protection hidden="1"/>
    </xf>
    <xf numFmtId="0" fontId="22" fillId="0" borderId="1" xfId="2" applyFont="1" applyBorder="1" applyAlignment="1" applyProtection="1">
      <alignment horizontal="center" vertical="center"/>
      <protection hidden="1"/>
    </xf>
    <xf numFmtId="0" fontId="13" fillId="0" borderId="1" xfId="2" applyFont="1" applyBorder="1" applyAlignment="1" applyProtection="1">
      <alignment vertical="center" wrapText="1"/>
      <protection hidden="1"/>
    </xf>
    <xf numFmtId="0" fontId="28" fillId="5" borderId="1" xfId="2" applyFont="1" applyFill="1" applyBorder="1" applyAlignment="1" applyProtection="1">
      <alignment horizontal="center" vertical="center"/>
      <protection hidden="1"/>
    </xf>
    <xf numFmtId="0" fontId="25" fillId="0" borderId="0" xfId="2" applyFont="1" applyProtection="1">
      <protection hidden="1"/>
    </xf>
    <xf numFmtId="0" fontId="22" fillId="0" borderId="0" xfId="2" applyFont="1" applyBorder="1" applyProtection="1">
      <protection hidden="1"/>
    </xf>
    <xf numFmtId="0" fontId="25" fillId="0" borderId="0" xfId="2" applyFont="1" applyFill="1" applyAlignment="1" applyProtection="1">
      <alignment horizontal="left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Alignment="1" applyProtection="1">
      <alignment horizontal="center"/>
      <protection hidden="1"/>
    </xf>
    <xf numFmtId="0" fontId="26" fillId="0" borderId="0" xfId="2" applyFont="1" applyProtection="1">
      <protection hidden="1"/>
    </xf>
    <xf numFmtId="0" fontId="25" fillId="0" borderId="0" xfId="2" applyFont="1" applyBorder="1" applyProtection="1">
      <protection hidden="1"/>
    </xf>
    <xf numFmtId="0" fontId="22" fillId="0" borderId="0" xfId="2" applyFont="1" applyAlignment="1" applyProtection="1">
      <alignment horizontal="center"/>
      <protection hidden="1"/>
    </xf>
    <xf numFmtId="0" fontId="6" fillId="0" borderId="0" xfId="2" applyFont="1" applyProtection="1">
      <protection hidden="1"/>
    </xf>
    <xf numFmtId="0" fontId="27" fillId="0" borderId="0" xfId="2" applyFont="1" applyProtection="1">
      <protection hidden="1"/>
    </xf>
    <xf numFmtId="0" fontId="10" fillId="0" borderId="0" xfId="2" applyFont="1" applyProtection="1">
      <protection hidden="1"/>
    </xf>
    <xf numFmtId="0" fontId="22" fillId="6" borderId="1" xfId="2" applyFont="1" applyFill="1" applyBorder="1" applyAlignment="1" applyProtection="1">
      <alignment horizontal="center" vertical="center"/>
      <protection locked="0"/>
    </xf>
    <xf numFmtId="0" fontId="2" fillId="0" borderId="0" xfId="2" applyAlignment="1"/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/>
    <xf numFmtId="0" fontId="14" fillId="3" borderId="1" xfId="2" applyFont="1" applyFill="1" applyBorder="1" applyAlignment="1" applyProtection="1">
      <alignment vertical="center" wrapText="1"/>
      <protection hidden="1"/>
    </xf>
    <xf numFmtId="0" fontId="14" fillId="5" borderId="1" xfId="2" applyFont="1" applyFill="1" applyBorder="1" applyAlignment="1" applyProtection="1">
      <alignment horizontal="center" vertical="center"/>
      <protection hidden="1"/>
    </xf>
    <xf numFmtId="0" fontId="14" fillId="3" borderId="1" xfId="2" applyFont="1" applyFill="1" applyBorder="1" applyAlignment="1" applyProtection="1">
      <alignment vertical="center" wrapText="1"/>
    </xf>
    <xf numFmtId="0" fontId="14" fillId="5" borderId="1" xfId="2" applyFont="1" applyFill="1" applyBorder="1" applyAlignment="1" applyProtection="1">
      <alignment horizontal="center" vertical="center"/>
    </xf>
    <xf numFmtId="0" fontId="31" fillId="4" borderId="1" xfId="2" applyFont="1" applyFill="1" applyBorder="1" applyAlignment="1" applyProtection="1">
      <alignment horizontal="center" vertical="center" wrapText="1"/>
    </xf>
    <xf numFmtId="0" fontId="31" fillId="4" borderId="1" xfId="2" applyFont="1" applyFill="1" applyBorder="1" applyAlignment="1" applyProtection="1">
      <alignment horizontal="left" vertical="center" wrapText="1"/>
    </xf>
    <xf numFmtId="49" fontId="13" fillId="0" borderId="1" xfId="2" applyNumberFormat="1" applyFont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left" vertical="center" wrapText="1"/>
    </xf>
    <xf numFmtId="0" fontId="31" fillId="4" borderId="1" xfId="2" applyFont="1" applyFill="1" applyBorder="1" applyAlignment="1" applyProtection="1">
      <alignment vertical="center" wrapText="1"/>
      <protection hidden="1"/>
    </xf>
    <xf numFmtId="0" fontId="31" fillId="4" borderId="1" xfId="2" applyFont="1" applyFill="1" applyBorder="1" applyAlignment="1" applyProtection="1">
      <alignment horizontal="center" vertical="center" wrapText="1"/>
      <protection hidden="1"/>
    </xf>
    <xf numFmtId="49" fontId="13" fillId="0" borderId="1" xfId="0" applyNumberFormat="1" applyFont="1" applyBorder="1" applyAlignment="1" applyProtection="1">
      <alignment horizontal="center" vertical="center"/>
    </xf>
    <xf numFmtId="49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4" fillId="7" borderId="1" xfId="0" applyFont="1" applyFill="1" applyBorder="1" applyAlignment="1" applyProtection="1">
      <alignment vertical="center" wrapText="1"/>
    </xf>
    <xf numFmtId="0" fontId="14" fillId="7" borderId="3" xfId="0" applyFont="1" applyFill="1" applyBorder="1" applyAlignment="1" applyProtection="1">
      <alignment vertical="center" wrapText="1"/>
    </xf>
    <xf numFmtId="0" fontId="14" fillId="7" borderId="5" xfId="0" applyFont="1" applyFill="1" applyBorder="1" applyAlignment="1" applyProtection="1">
      <alignment vertical="center" wrapText="1"/>
    </xf>
    <xf numFmtId="0" fontId="8" fillId="0" borderId="0" xfId="0" applyFont="1" applyFill="1" applyProtection="1"/>
    <xf numFmtId="0" fontId="13" fillId="9" borderId="1" xfId="0" applyFont="1" applyFill="1" applyBorder="1" applyAlignment="1" applyProtection="1">
      <alignment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33" fillId="0" borderId="0" xfId="0" applyFont="1"/>
    <xf numFmtId="0" fontId="13" fillId="0" borderId="0" xfId="0" quotePrefix="1" applyFont="1" applyFill="1" applyAlignment="1" applyProtection="1">
      <alignment horizontal="left"/>
    </xf>
    <xf numFmtId="0" fontId="14" fillId="7" borderId="5" xfId="0" applyFont="1" applyFill="1" applyBorder="1" applyAlignment="1" applyProtection="1">
      <alignment horizontal="left" vertical="center" wrapText="1"/>
    </xf>
    <xf numFmtId="0" fontId="28" fillId="7" borderId="1" xfId="0" applyFont="1" applyFill="1" applyBorder="1" applyAlignment="1" applyProtection="1">
      <alignment vertical="center" wrapText="1"/>
    </xf>
    <xf numFmtId="166" fontId="28" fillId="7" borderId="1" xfId="0" applyNumberFormat="1" applyFont="1" applyFill="1" applyBorder="1" applyAlignment="1" applyProtection="1">
      <alignment vertical="center" wrapText="1"/>
    </xf>
    <xf numFmtId="0" fontId="13" fillId="10" borderId="1" xfId="0" applyFont="1" applyFill="1" applyBorder="1" applyAlignment="1" applyProtection="1">
      <alignment horizontal="left" vertical="center" wrapText="1"/>
    </xf>
    <xf numFmtId="0" fontId="13" fillId="10" borderId="9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left" vertical="center"/>
    </xf>
    <xf numFmtId="0" fontId="13" fillId="10" borderId="1" xfId="2" applyFont="1" applyFill="1" applyBorder="1" applyAlignment="1" applyProtection="1">
      <alignment horizontal="left" vertical="center" wrapText="1"/>
    </xf>
    <xf numFmtId="0" fontId="13" fillId="11" borderId="1" xfId="0" applyFont="1" applyFill="1" applyBorder="1" applyAlignment="1" applyProtection="1">
      <alignment vertical="center" wrapText="1"/>
    </xf>
    <xf numFmtId="0" fontId="13" fillId="11" borderId="9" xfId="0" applyFont="1" applyFill="1" applyBorder="1" applyAlignment="1" applyProtection="1">
      <alignment horizontal="center" vertical="center" wrapText="1"/>
    </xf>
    <xf numFmtId="0" fontId="13" fillId="11" borderId="9" xfId="0" applyFont="1" applyFill="1" applyBorder="1" applyAlignment="1" applyProtection="1">
      <alignment vertical="center" wrapText="1"/>
    </xf>
    <xf numFmtId="0" fontId="1" fillId="12" borderId="15" xfId="0" applyFont="1" applyFill="1" applyBorder="1" applyAlignment="1" applyProtection="1">
      <alignment vertical="center" wrapText="1"/>
    </xf>
    <xf numFmtId="0" fontId="13" fillId="12" borderId="16" xfId="0" applyFont="1" applyFill="1" applyBorder="1" applyAlignment="1" applyProtection="1">
      <alignment horizontal="center" vertical="center" wrapText="1"/>
    </xf>
    <xf numFmtId="0" fontId="13" fillId="6" borderId="16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vertical="center" wrapText="1"/>
    </xf>
    <xf numFmtId="0" fontId="13" fillId="8" borderId="13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Protection="1"/>
    <xf numFmtId="0" fontId="10" fillId="0" borderId="0" xfId="0" applyFont="1" applyProtection="1"/>
    <xf numFmtId="0" fontId="14" fillId="7" borderId="3" xfId="0" applyFont="1" applyFill="1" applyBorder="1" applyAlignment="1" applyProtection="1">
      <alignment horizontal="center" vertical="center" wrapText="1"/>
    </xf>
    <xf numFmtId="0" fontId="13" fillId="0" borderId="1" xfId="2" applyFont="1" applyBorder="1" applyAlignment="1" applyProtection="1">
      <alignment horizontal="left" vertical="center" wrapText="1"/>
    </xf>
    <xf numFmtId="0" fontId="14" fillId="3" borderId="1" xfId="2" applyFont="1" applyFill="1" applyBorder="1" applyAlignment="1" applyProtection="1">
      <alignment vertical="center" wrapText="1"/>
    </xf>
    <xf numFmtId="0" fontId="13" fillId="2" borderId="1" xfId="2" applyFont="1" applyFill="1" applyBorder="1" applyAlignment="1" applyProtection="1">
      <alignment horizontal="left" vertical="center" wrapText="1"/>
      <protection locked="0"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3" fillId="2" borderId="1" xfId="2" applyFont="1" applyFill="1" applyBorder="1" applyAlignment="1" applyProtection="1">
      <alignment horizontal="left" vertical="center" wrapText="1"/>
      <protection locked="0"/>
    </xf>
    <xf numFmtId="0" fontId="28" fillId="5" borderId="1" xfId="2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21" fillId="5" borderId="1" xfId="0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0" fontId="13" fillId="2" borderId="1" xfId="2" applyFont="1" applyFill="1" applyBorder="1" applyAlignment="1" applyProtection="1">
      <alignment wrapText="1"/>
      <protection locked="0"/>
    </xf>
    <xf numFmtId="0" fontId="32" fillId="5" borderId="1" xfId="0" applyFont="1" applyFill="1" applyBorder="1" applyAlignment="1" applyProtection="1">
      <alignment horizontal="left" vertical="center"/>
    </xf>
    <xf numFmtId="0" fontId="14" fillId="5" borderId="3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6" borderId="17" xfId="0" applyFont="1" applyFill="1" applyBorder="1" applyAlignment="1" applyProtection="1">
      <alignment horizontal="left" vertical="center" wrapText="1"/>
      <protection locked="0"/>
    </xf>
    <xf numFmtId="0" fontId="13" fillId="6" borderId="5" xfId="0" applyFont="1" applyFill="1" applyBorder="1" applyAlignment="1" applyProtection="1">
      <alignment horizontal="lef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center" vertical="center" wrapText="1"/>
      <protection hidden="1"/>
    </xf>
    <xf numFmtId="0" fontId="31" fillId="4" borderId="5" xfId="0" applyFont="1" applyFill="1" applyBorder="1" applyAlignment="1" applyProtection="1">
      <alignment horizontal="left" vertical="center" wrapText="1"/>
    </xf>
    <xf numFmtId="0" fontId="13" fillId="0" borderId="1" xfId="2" applyFont="1" applyBorder="1" applyAlignment="1" applyProtection="1">
      <alignment horizontal="left" vertical="top" wrapText="1"/>
    </xf>
    <xf numFmtId="49" fontId="13" fillId="0" borderId="1" xfId="0" applyNumberFormat="1" applyFont="1" applyBorder="1" applyAlignment="1" applyProtection="1">
      <alignment horizontal="center" vertical="center"/>
    </xf>
    <xf numFmtId="0" fontId="14" fillId="7" borderId="2" xfId="0" applyFont="1" applyFill="1" applyBorder="1" applyProtection="1"/>
    <xf numFmtId="0" fontId="14" fillId="7" borderId="2" xfId="0" applyFont="1" applyFill="1" applyBorder="1" applyProtection="1">
      <protection locked="0"/>
    </xf>
    <xf numFmtId="0" fontId="37" fillId="6" borderId="0" xfId="0" applyFont="1" applyFill="1" applyProtection="1">
      <protection locked="0"/>
    </xf>
    <xf numFmtId="0" fontId="11" fillId="0" borderId="0" xfId="0" applyFont="1"/>
    <xf numFmtId="0" fontId="14" fillId="5" borderId="1" xfId="0" applyFont="1" applyFill="1" applyBorder="1" applyAlignment="1" applyProtection="1">
      <alignment horizontal="right" vertical="center"/>
    </xf>
    <xf numFmtId="0" fontId="14" fillId="5" borderId="1" xfId="2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  <protection locked="0"/>
    </xf>
    <xf numFmtId="0" fontId="24" fillId="0" borderId="16" xfId="0" applyFont="1" applyFill="1" applyBorder="1" applyAlignment="1" applyProtection="1">
      <alignment horizontal="center" vertical="center"/>
    </xf>
    <xf numFmtId="1" fontId="28" fillId="0" borderId="16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49" fontId="13" fillId="6" borderId="1" xfId="2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0" fontId="14" fillId="0" borderId="0" xfId="2" applyFont="1" applyAlignment="1" applyProtection="1">
      <protection hidden="1"/>
    </xf>
    <xf numFmtId="0" fontId="2" fillId="0" borderId="0" xfId="2" applyAlignment="1"/>
    <xf numFmtId="0" fontId="16" fillId="3" borderId="0" xfId="2" applyFont="1" applyFill="1" applyAlignment="1" applyProtection="1">
      <alignment horizontal="center"/>
      <protection hidden="1"/>
    </xf>
    <xf numFmtId="0" fontId="8" fillId="0" borderId="0" xfId="2" applyFont="1" applyAlignment="1" applyProtection="1"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2" fillId="0" borderId="0" xfId="2" applyAlignment="1" applyProtection="1">
      <alignment horizontal="left"/>
      <protection hidden="1"/>
    </xf>
    <xf numFmtId="0" fontId="15" fillId="3" borderId="0" xfId="2" applyFont="1" applyFill="1" applyBorder="1" applyAlignment="1" applyProtection="1">
      <alignment horizontal="left"/>
      <protection hidden="1"/>
    </xf>
    <xf numFmtId="0" fontId="24" fillId="0" borderId="9" xfId="2" applyFont="1" applyFill="1" applyBorder="1" applyAlignment="1" applyProtection="1">
      <alignment horizontal="center" vertical="center"/>
      <protection hidden="1"/>
    </xf>
    <xf numFmtId="0" fontId="24" fillId="0" borderId="10" xfId="2" applyFont="1" applyFill="1" applyBorder="1" applyAlignment="1" applyProtection="1">
      <alignment horizontal="center" vertical="center"/>
      <protection hidden="1"/>
    </xf>
    <xf numFmtId="0" fontId="24" fillId="0" borderId="11" xfId="2" applyFont="1" applyFill="1" applyBorder="1" applyAlignment="1" applyProtection="1">
      <alignment horizontal="center" vertical="center"/>
      <protection hidden="1"/>
    </xf>
    <xf numFmtId="1" fontId="28" fillId="0" borderId="9" xfId="2" applyNumberFormat="1" applyFont="1" applyFill="1" applyBorder="1" applyAlignment="1" applyProtection="1">
      <alignment horizontal="center" vertical="center"/>
      <protection hidden="1"/>
    </xf>
    <xf numFmtId="1" fontId="28" fillId="0" borderId="10" xfId="2" applyNumberFormat="1" applyFont="1" applyFill="1" applyBorder="1" applyAlignment="1" applyProtection="1">
      <alignment horizontal="center" vertical="center"/>
      <protection hidden="1"/>
    </xf>
    <xf numFmtId="1" fontId="28" fillId="0" borderId="11" xfId="2" applyNumberFormat="1" applyFont="1" applyFill="1" applyBorder="1" applyAlignment="1" applyProtection="1">
      <alignment horizontal="center" vertical="center"/>
      <protection hidden="1"/>
    </xf>
    <xf numFmtId="0" fontId="14" fillId="5" borderId="1" xfId="2" applyFont="1" applyFill="1" applyBorder="1" applyAlignment="1" applyProtection="1">
      <alignment horizontal="right" vertical="center"/>
      <protection hidden="1"/>
    </xf>
    <xf numFmtId="0" fontId="35" fillId="0" borderId="1" xfId="2" applyFont="1" applyBorder="1" applyAlignment="1">
      <alignment horizontal="right"/>
    </xf>
    <xf numFmtId="0" fontId="31" fillId="4" borderId="1" xfId="2" applyFont="1" applyFill="1" applyBorder="1" applyAlignment="1" applyProtection="1">
      <alignment vertical="center"/>
      <protection hidden="1"/>
    </xf>
    <xf numFmtId="0" fontId="2" fillId="0" borderId="1" xfId="2" applyFont="1" applyBorder="1" applyAlignment="1"/>
    <xf numFmtId="0" fontId="14" fillId="3" borderId="1" xfId="2" applyFont="1" applyFill="1" applyBorder="1" applyAlignment="1" applyProtection="1">
      <alignment vertical="center" wrapText="1"/>
      <protection hidden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9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4" fillId="0" borderId="10" xfId="0" applyFont="1" applyFill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1" fontId="28" fillId="0" borderId="10" xfId="0" applyNumberFormat="1" applyFont="1" applyFill="1" applyBorder="1" applyAlignment="1" applyProtection="1">
      <alignment horizontal="center" vertical="center"/>
    </xf>
    <xf numFmtId="0" fontId="14" fillId="0" borderId="0" xfId="2" applyFont="1" applyAlignment="1" applyProtection="1"/>
    <xf numFmtId="0" fontId="16" fillId="0" borderId="0" xfId="2" applyFont="1" applyAlignment="1" applyProtection="1">
      <alignment horizontal="left"/>
    </xf>
    <xf numFmtId="0" fontId="2" fillId="0" borderId="0" xfId="2" applyAlignment="1">
      <alignment horizontal="left"/>
    </xf>
    <xf numFmtId="0" fontId="14" fillId="0" borderId="0" xfId="2" applyFont="1" applyAlignment="1" applyProtection="1">
      <alignment horizontal="left"/>
    </xf>
    <xf numFmtId="1" fontId="28" fillId="0" borderId="9" xfId="2" applyNumberFormat="1" applyFont="1" applyFill="1" applyBorder="1" applyAlignment="1" applyProtection="1">
      <alignment horizontal="center" vertical="center"/>
    </xf>
    <xf numFmtId="0" fontId="2" fillId="0" borderId="10" xfId="2" applyBorder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center" vertical="center"/>
    </xf>
    <xf numFmtId="0" fontId="14" fillId="5" borderId="1" xfId="2" applyFont="1" applyFill="1" applyBorder="1" applyAlignment="1" applyProtection="1">
      <alignment horizontal="right" vertical="center"/>
    </xf>
    <xf numFmtId="0" fontId="24" fillId="0" borderId="10" xfId="2" applyFont="1" applyFill="1" applyBorder="1" applyAlignment="1" applyProtection="1">
      <alignment horizontal="center" vertical="center"/>
    </xf>
    <xf numFmtId="1" fontId="28" fillId="0" borderId="10" xfId="2" applyNumberFormat="1" applyFont="1" applyFill="1" applyBorder="1" applyAlignment="1" applyProtection="1">
      <alignment horizontal="center" vertical="center"/>
    </xf>
    <xf numFmtId="0" fontId="14" fillId="3" borderId="1" xfId="2" applyFont="1" applyFill="1" applyBorder="1" applyAlignment="1" applyProtection="1">
      <alignment horizontal="left" vertical="center" wrapText="1"/>
    </xf>
    <xf numFmtId="0" fontId="8" fillId="0" borderId="12" xfId="2" applyFont="1" applyBorder="1" applyAlignment="1" applyProtection="1"/>
    <xf numFmtId="0" fontId="2" fillId="0" borderId="12" xfId="2" applyBorder="1" applyAlignment="1"/>
    <xf numFmtId="0" fontId="31" fillId="4" borderId="1" xfId="2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left"/>
    </xf>
    <xf numFmtId="0" fontId="14" fillId="5" borderId="3" xfId="0" applyFont="1" applyFill="1" applyBorder="1" applyAlignment="1" applyProtection="1">
      <alignment horizontal="left" vertical="center"/>
    </xf>
    <xf numFmtId="0" fontId="14" fillId="5" borderId="5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31" fillId="4" borderId="3" xfId="0" applyFont="1" applyFill="1" applyBorder="1" applyAlignment="1" applyProtection="1">
      <alignment horizontal="left" vertical="center"/>
    </xf>
    <xf numFmtId="0" fontId="31" fillId="4" borderId="5" xfId="0" applyFont="1" applyFill="1" applyBorder="1" applyAlignment="1" applyProtection="1">
      <alignment horizontal="left" vertical="center"/>
    </xf>
    <xf numFmtId="0" fontId="13" fillId="0" borderId="1" xfId="0" applyNumberFormat="1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vertical="center" wrapText="1"/>
    </xf>
    <xf numFmtId="0" fontId="16" fillId="3" borderId="0" xfId="0" applyFont="1" applyFill="1" applyAlignment="1" applyProtection="1">
      <alignment horizontal="center"/>
    </xf>
    <xf numFmtId="1" fontId="24" fillId="0" borderId="1" xfId="0" applyNumberFormat="1" applyFont="1" applyBorder="1" applyAlignment="1" applyProtection="1">
      <alignment horizontal="center" vertical="center"/>
    </xf>
    <xf numFmtId="1" fontId="28" fillId="0" borderId="9" xfId="0" applyNumberFormat="1" applyFont="1" applyBorder="1" applyAlignment="1" applyProtection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</xf>
    <xf numFmtId="1" fontId="28" fillId="0" borderId="11" xfId="0" applyNumberFormat="1" applyFont="1" applyBorder="1" applyAlignment="1" applyProtection="1">
      <alignment horizontal="center" vertical="center"/>
    </xf>
    <xf numFmtId="0" fontId="28" fillId="0" borderId="18" xfId="2" applyFont="1" applyBorder="1" applyAlignment="1" applyProtection="1">
      <alignment horizontal="center" vertical="center"/>
    </xf>
    <xf numFmtId="0" fontId="28" fillId="0" borderId="19" xfId="2" applyFont="1" applyBorder="1" applyAlignment="1" applyProtection="1">
      <alignment horizontal="center" vertical="center"/>
    </xf>
    <xf numFmtId="0" fontId="28" fillId="0" borderId="13" xfId="2" applyFont="1" applyBorder="1" applyAlignment="1" applyProtection="1">
      <alignment horizontal="center" vertical="center"/>
    </xf>
    <xf numFmtId="0" fontId="8" fillId="0" borderId="0" xfId="2" applyFont="1" applyAlignment="1" applyProtection="1"/>
    <xf numFmtId="0" fontId="13" fillId="0" borderId="1" xfId="2" applyFont="1" applyBorder="1" applyAlignment="1" applyProtection="1">
      <alignment horizontal="center" vertical="center"/>
    </xf>
    <xf numFmtId="0" fontId="13" fillId="0" borderId="1" xfId="2" applyFont="1" applyBorder="1" applyAlignment="1" applyProtection="1">
      <alignment vertical="center"/>
    </xf>
    <xf numFmtId="1" fontId="24" fillId="0" borderId="9" xfId="2" applyNumberFormat="1" applyFont="1" applyBorder="1" applyAlignment="1" applyProtection="1">
      <alignment horizontal="center" vertical="center"/>
    </xf>
    <xf numFmtId="1" fontId="24" fillId="0" borderId="10" xfId="2" applyNumberFormat="1" applyFont="1" applyBorder="1" applyAlignment="1" applyProtection="1">
      <alignment horizontal="center" vertical="center"/>
    </xf>
    <xf numFmtId="1" fontId="24" fillId="0" borderId="11" xfId="2" applyNumberFormat="1" applyFont="1" applyBorder="1" applyAlignment="1" applyProtection="1">
      <alignment horizontal="center" vertical="center"/>
    </xf>
    <xf numFmtId="0" fontId="31" fillId="4" borderId="3" xfId="2" applyFont="1" applyFill="1" applyBorder="1" applyAlignment="1" applyProtection="1">
      <alignment horizontal="left" vertical="center"/>
    </xf>
    <xf numFmtId="0" fontId="2" fillId="0" borderId="5" xfId="2" applyFont="1" applyBorder="1" applyAlignment="1"/>
    <xf numFmtId="0" fontId="14" fillId="3" borderId="3" xfId="2" applyFont="1" applyFill="1" applyBorder="1" applyAlignment="1" applyProtection="1">
      <alignment horizontal="left" vertical="center" wrapText="1"/>
    </xf>
    <xf numFmtId="0" fontId="14" fillId="3" borderId="4" xfId="2" applyFont="1" applyFill="1" applyBorder="1" applyAlignment="1" applyProtection="1">
      <alignment horizontal="left" vertical="center" wrapText="1"/>
    </xf>
    <xf numFmtId="0" fontId="14" fillId="3" borderId="5" xfId="2" applyFont="1" applyFill="1" applyBorder="1" applyAlignment="1" applyProtection="1">
      <alignment horizontal="left" vertical="center" wrapText="1"/>
    </xf>
    <xf numFmtId="0" fontId="13" fillId="0" borderId="1" xfId="2" applyFont="1" applyBorder="1" applyAlignment="1" applyProtection="1">
      <alignment horizontal="left" vertical="center"/>
    </xf>
    <xf numFmtId="0" fontId="14" fillId="5" borderId="3" xfId="2" applyFont="1" applyFill="1" applyBorder="1" applyAlignment="1" applyProtection="1">
      <alignment horizontal="left" vertical="center"/>
    </xf>
    <xf numFmtId="0" fontId="35" fillId="0" borderId="5" xfId="2" applyFont="1" applyBorder="1" applyAlignment="1"/>
  </cellXfs>
  <cellStyles count="3">
    <cellStyle name="Komma" xfId="1" builtinId="3"/>
    <cellStyle name="Standard" xfId="0" builtinId="0"/>
    <cellStyle name="Standard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18</xdr:row>
      <xdr:rowOff>42863</xdr:rowOff>
    </xdr:from>
    <xdr:to>
      <xdr:col>1</xdr:col>
      <xdr:colOff>2314575</xdr:colOff>
      <xdr:row>18</xdr:row>
      <xdr:rowOff>581978</xdr:rowOff>
    </xdr:to>
    <xdr:grpSp>
      <xdr:nvGrpSpPr>
        <xdr:cNvPr id="5" name="Gruppieren 4"/>
        <xdr:cNvGrpSpPr/>
      </xdr:nvGrpSpPr>
      <xdr:grpSpPr>
        <a:xfrm>
          <a:off x="1457325" y="4812983"/>
          <a:ext cx="1085850" cy="539115"/>
          <a:chOff x="0" y="0"/>
          <a:chExt cx="1086338" cy="539262"/>
        </a:xfrm>
      </xdr:grpSpPr>
      <xdr:pic>
        <xdr:nvPicPr>
          <xdr:cNvPr id="6" name="Grafik 5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1767"/>
          <a:stretch/>
        </xdr:blipFill>
        <xdr:spPr bwMode="auto">
          <a:xfrm>
            <a:off x="46892" y="171939"/>
            <a:ext cx="1039446" cy="3673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Grafik 6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68232"/>
          <a:stretch/>
        </xdr:blipFill>
        <xdr:spPr bwMode="auto">
          <a:xfrm>
            <a:off x="0" y="0"/>
            <a:ext cx="1039446" cy="171939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Verband%20KV%20Schweiz\QV2016\Kickoff-Sitzung\Vorlagen\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G54"/>
  <sheetViews>
    <sheetView tabSelected="1" topLeftCell="A7" zoomScaleNormal="100" workbookViewId="0">
      <selection activeCell="C9" sqref="C9"/>
    </sheetView>
  </sheetViews>
  <sheetFormatPr baseColWidth="10" defaultColWidth="11" defaultRowHeight="15" x14ac:dyDescent="0.25"/>
  <cols>
    <col min="1" max="1" width="21.75" style="13" customWidth="1"/>
    <col min="2" max="2" width="36.375" style="13" customWidth="1"/>
    <col min="3" max="4" width="12.625" style="13" customWidth="1"/>
    <col min="5" max="5" width="14.375" style="13" customWidth="1"/>
    <col min="6" max="6" width="12.125" style="14" customWidth="1"/>
    <col min="7" max="16384" width="11" style="14"/>
  </cols>
  <sheetData>
    <row r="1" spans="1:6" s="10" customFormat="1" ht="21" x14ac:dyDescent="0.35">
      <c r="A1" s="8" t="s">
        <v>76</v>
      </c>
      <c r="B1" s="8"/>
      <c r="C1" s="8"/>
      <c r="D1" s="9" t="s">
        <v>21</v>
      </c>
      <c r="E1" s="62" t="s">
        <v>97</v>
      </c>
    </row>
    <row r="2" spans="1:6" s="10" customFormat="1" ht="21" x14ac:dyDescent="0.35">
      <c r="A2" s="8" t="s">
        <v>47</v>
      </c>
      <c r="B2" s="8"/>
      <c r="C2" s="8"/>
      <c r="D2" s="8"/>
      <c r="E2" s="8"/>
      <c r="F2" s="11"/>
    </row>
    <row r="3" spans="1:6" s="10" customFormat="1" ht="21" x14ac:dyDescent="0.35">
      <c r="A3" s="8" t="s">
        <v>24</v>
      </c>
      <c r="B3" s="8"/>
      <c r="C3" s="8"/>
      <c r="D3" s="8"/>
      <c r="E3" s="8"/>
    </row>
    <row r="5" spans="1:6" x14ac:dyDescent="0.25">
      <c r="A5" s="12" t="s">
        <v>8</v>
      </c>
      <c r="C5" s="51">
        <v>42531</v>
      </c>
    </row>
    <row r="6" spans="1:6" x14ac:dyDescent="0.25">
      <c r="A6" s="12"/>
    </row>
    <row r="7" spans="1:6" x14ac:dyDescent="0.25">
      <c r="A7" s="12" t="s">
        <v>9</v>
      </c>
      <c r="C7" s="12" t="s">
        <v>39</v>
      </c>
    </row>
    <row r="8" spans="1:6" x14ac:dyDescent="0.25">
      <c r="A8" s="12"/>
    </row>
    <row r="9" spans="1:6" ht="18.75" x14ac:dyDescent="0.3">
      <c r="A9" s="12" t="s">
        <v>20</v>
      </c>
      <c r="C9" s="7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10</v>
      </c>
      <c r="C11" s="219" t="s">
        <v>42</v>
      </c>
      <c r="D11" s="220"/>
      <c r="E11" s="6" t="s">
        <v>43</v>
      </c>
    </row>
    <row r="14" spans="1:6" x14ac:dyDescent="0.25">
      <c r="A14" s="12" t="s">
        <v>11</v>
      </c>
      <c r="B14" s="12" t="s">
        <v>12</v>
      </c>
      <c r="C14" s="16" t="s">
        <v>13</v>
      </c>
      <c r="D14" s="16" t="s">
        <v>48</v>
      </c>
      <c r="E14" s="16" t="s">
        <v>46</v>
      </c>
    </row>
    <row r="16" spans="1:6" ht="24" customHeight="1" x14ac:dyDescent="0.25">
      <c r="A16" s="13" t="s">
        <v>15</v>
      </c>
      <c r="B16" s="13" t="s">
        <v>37</v>
      </c>
      <c r="C16" s="17">
        <v>30</v>
      </c>
      <c r="D16" s="18">
        <v>26</v>
      </c>
      <c r="E16" s="49">
        <f>'A Textgestaltung'!G27</f>
        <v>0</v>
      </c>
    </row>
    <row r="17" spans="1:7" ht="24" customHeight="1" x14ac:dyDescent="0.25">
      <c r="A17" s="13" t="s">
        <v>25</v>
      </c>
      <c r="B17" s="13" t="s">
        <v>36</v>
      </c>
      <c r="C17" s="17">
        <v>30</v>
      </c>
      <c r="D17" s="18">
        <v>26</v>
      </c>
      <c r="E17" s="49">
        <f>'B Schriftliche Kommunikation'!F29</f>
        <v>0</v>
      </c>
    </row>
    <row r="18" spans="1:7" ht="24" customHeight="1" x14ac:dyDescent="0.25">
      <c r="A18" s="13" t="s">
        <v>16</v>
      </c>
      <c r="B18" s="13" t="s">
        <v>34</v>
      </c>
      <c r="C18" s="17">
        <v>30</v>
      </c>
      <c r="D18" s="18">
        <v>26</v>
      </c>
      <c r="E18" s="49">
        <f>'C Tabellenkalkulation'!G30</f>
        <v>0</v>
      </c>
    </row>
    <row r="19" spans="1:7" ht="24" customHeight="1" x14ac:dyDescent="0.25">
      <c r="A19" s="13" t="s">
        <v>17</v>
      </c>
      <c r="B19" s="13" t="s">
        <v>35</v>
      </c>
      <c r="C19" s="17">
        <v>20</v>
      </c>
      <c r="D19" s="18">
        <v>18</v>
      </c>
      <c r="E19" s="49">
        <f>'D Präsentation'!G26</f>
        <v>0</v>
      </c>
    </row>
    <row r="20" spans="1:7" ht="24" customHeight="1" x14ac:dyDescent="0.25">
      <c r="A20" s="13" t="s">
        <v>18</v>
      </c>
      <c r="B20" s="19" t="s">
        <v>33</v>
      </c>
      <c r="C20" s="17">
        <v>12</v>
      </c>
      <c r="D20" s="18">
        <v>10</v>
      </c>
      <c r="E20" s="49">
        <f>'E IM &amp; Adm, Informatik '!G28</f>
        <v>0</v>
      </c>
    </row>
    <row r="21" spans="1:7" ht="24.95" customHeight="1" x14ac:dyDescent="0.25">
      <c r="A21" s="13" t="s">
        <v>40</v>
      </c>
      <c r="B21" s="19" t="s">
        <v>45</v>
      </c>
      <c r="C21" s="17">
        <v>28</v>
      </c>
      <c r="D21" s="18">
        <v>24</v>
      </c>
      <c r="E21" s="49">
        <f>'F Spezialthemen B-Profil'!G45</f>
        <v>0</v>
      </c>
    </row>
    <row r="22" spans="1:7" ht="24" customHeight="1" x14ac:dyDescent="0.25">
      <c r="A22" s="13" t="s">
        <v>65</v>
      </c>
      <c r="D22" s="18" t="s">
        <v>19</v>
      </c>
      <c r="E22" s="1"/>
    </row>
    <row r="23" spans="1:7" ht="24" customHeight="1" x14ac:dyDescent="0.25">
      <c r="A23" s="20" t="s">
        <v>1</v>
      </c>
      <c r="B23" s="21"/>
      <c r="C23" s="22">
        <f>SUM(C16:C21)</f>
        <v>150</v>
      </c>
      <c r="D23" s="23">
        <f>SUM(D16:D21)</f>
        <v>130</v>
      </c>
      <c r="E23" s="50">
        <f>SUM(E16:E21)-E22</f>
        <v>0</v>
      </c>
      <c r="F23" s="24"/>
    </row>
    <row r="24" spans="1:7" ht="24" customHeight="1" x14ac:dyDescent="0.25">
      <c r="A24" s="25" t="s">
        <v>41</v>
      </c>
      <c r="C24" s="17"/>
      <c r="D24" s="16">
        <v>100</v>
      </c>
      <c r="E24" s="49">
        <f>ROUND(E23/D23*D24,0)</f>
        <v>0</v>
      </c>
      <c r="F24" s="24"/>
    </row>
    <row r="25" spans="1:7" ht="24" customHeight="1" x14ac:dyDescent="0.3">
      <c r="A25" s="12" t="s">
        <v>38</v>
      </c>
      <c r="E25" s="26">
        <f>VLOOKUP(E24,D44:E54,2)</f>
        <v>1</v>
      </c>
    </row>
    <row r="28" spans="1:7" x14ac:dyDescent="0.25">
      <c r="D28" s="16" t="s">
        <v>14</v>
      </c>
      <c r="E28" s="16" t="s">
        <v>0</v>
      </c>
    </row>
    <row r="29" spans="1:7" x14ac:dyDescent="0.25">
      <c r="D29" s="18" t="s">
        <v>22</v>
      </c>
    </row>
    <row r="30" spans="1:7" ht="18" x14ac:dyDescent="0.25">
      <c r="D30" s="27" t="s">
        <v>66</v>
      </c>
      <c r="E30" s="28">
        <v>6</v>
      </c>
      <c r="F30" s="2"/>
      <c r="G30" s="3"/>
    </row>
    <row r="31" spans="1:7" ht="18" x14ac:dyDescent="0.25">
      <c r="D31" s="29" t="s">
        <v>67</v>
      </c>
      <c r="E31" s="30">
        <v>5.5</v>
      </c>
      <c r="F31" s="2"/>
      <c r="G31" s="3"/>
    </row>
    <row r="32" spans="1:7" ht="18" x14ac:dyDescent="0.25">
      <c r="D32" s="27" t="s">
        <v>68</v>
      </c>
      <c r="E32" s="28">
        <v>5</v>
      </c>
      <c r="F32" s="2"/>
      <c r="G32" s="3"/>
    </row>
    <row r="33" spans="1:7" ht="18" x14ac:dyDescent="0.25">
      <c r="D33" s="29" t="s">
        <v>69</v>
      </c>
      <c r="E33" s="30">
        <v>4.5</v>
      </c>
      <c r="F33" s="2"/>
      <c r="G33" s="3"/>
    </row>
    <row r="34" spans="1:7" ht="18" x14ac:dyDescent="0.25">
      <c r="A34" s="208" t="s">
        <v>94</v>
      </c>
      <c r="B34" s="209" t="s">
        <v>154</v>
      </c>
      <c r="D34" s="27" t="s">
        <v>70</v>
      </c>
      <c r="E34" s="28">
        <v>4</v>
      </c>
      <c r="F34" s="2"/>
      <c r="G34" s="3"/>
    </row>
    <row r="35" spans="1:7" ht="18" x14ac:dyDescent="0.25">
      <c r="A35" s="206" t="s">
        <v>26</v>
      </c>
      <c r="B35" s="5"/>
      <c r="D35" s="29" t="s">
        <v>71</v>
      </c>
      <c r="E35" s="30">
        <v>3.5</v>
      </c>
      <c r="F35" s="4"/>
      <c r="G35" s="3"/>
    </row>
    <row r="36" spans="1:7" ht="18" x14ac:dyDescent="0.25">
      <c r="A36" s="207" t="str">
        <f>IF('B Schriftliche Kommunikation'!C1="ja","Schriftliche Kommunikation","Brief noch nicht korrigiert!")</f>
        <v>Brief noch nicht korrigiert!</v>
      </c>
      <c r="B36" s="5"/>
      <c r="D36" s="27" t="s">
        <v>72</v>
      </c>
      <c r="E36" s="28">
        <v>3</v>
      </c>
      <c r="F36" s="4"/>
      <c r="G36" s="3"/>
    </row>
    <row r="37" spans="1:7" ht="18" x14ac:dyDescent="0.25">
      <c r="A37" s="206" t="s">
        <v>27</v>
      </c>
      <c r="B37" s="5"/>
      <c r="D37" s="29" t="s">
        <v>73</v>
      </c>
      <c r="E37" s="30">
        <v>2.5</v>
      </c>
      <c r="F37" s="4"/>
      <c r="G37" s="3"/>
    </row>
    <row r="38" spans="1:7" ht="18" x14ac:dyDescent="0.25">
      <c r="A38" s="206" t="s">
        <v>28</v>
      </c>
      <c r="B38" s="5"/>
      <c r="D38" s="27" t="s">
        <v>74</v>
      </c>
      <c r="E38" s="28">
        <v>2</v>
      </c>
      <c r="F38" s="4"/>
      <c r="G38" s="3"/>
    </row>
    <row r="39" spans="1:7" ht="18" x14ac:dyDescent="0.25">
      <c r="A39" s="206" t="s">
        <v>29</v>
      </c>
      <c r="B39" s="5"/>
      <c r="D39" s="29" t="s">
        <v>75</v>
      </c>
      <c r="E39" s="30">
        <v>1.5</v>
      </c>
      <c r="F39" s="4"/>
      <c r="G39" s="3"/>
    </row>
    <row r="40" spans="1:7" ht="18" x14ac:dyDescent="0.25">
      <c r="A40" s="206" t="s">
        <v>44</v>
      </c>
      <c r="B40" s="5"/>
      <c r="D40" s="27" t="s">
        <v>188</v>
      </c>
      <c r="E40" s="28">
        <v>1</v>
      </c>
      <c r="F40" s="4"/>
      <c r="G40" s="3"/>
    </row>
    <row r="42" spans="1:7" ht="29.45" customHeight="1" x14ac:dyDescent="0.25">
      <c r="D42" s="218" t="s">
        <v>23</v>
      </c>
      <c r="E42" s="218"/>
    </row>
    <row r="43" spans="1:7" x14ac:dyDescent="0.25">
      <c r="D43" s="31" t="s">
        <v>14</v>
      </c>
      <c r="E43" s="31" t="s">
        <v>0</v>
      </c>
    </row>
    <row r="44" spans="1:7" x14ac:dyDescent="0.25">
      <c r="D44" s="31">
        <v>0</v>
      </c>
      <c r="E44" s="32">
        <v>1</v>
      </c>
    </row>
    <row r="45" spans="1:7" x14ac:dyDescent="0.25">
      <c r="D45" s="31">
        <v>5</v>
      </c>
      <c r="E45" s="32">
        <v>1.5</v>
      </c>
    </row>
    <row r="46" spans="1:7" x14ac:dyDescent="0.25">
      <c r="D46" s="31">
        <v>15</v>
      </c>
      <c r="E46" s="32">
        <v>2</v>
      </c>
    </row>
    <row r="47" spans="1:7" x14ac:dyDescent="0.25">
      <c r="D47" s="31">
        <v>25</v>
      </c>
      <c r="E47" s="32">
        <v>2.5</v>
      </c>
    </row>
    <row r="48" spans="1:7" x14ac:dyDescent="0.25">
      <c r="D48" s="31">
        <v>35</v>
      </c>
      <c r="E48" s="32">
        <v>3</v>
      </c>
    </row>
    <row r="49" spans="4:5" x14ac:dyDescent="0.25">
      <c r="D49" s="31">
        <v>45</v>
      </c>
      <c r="E49" s="32">
        <v>3.5</v>
      </c>
    </row>
    <row r="50" spans="4:5" x14ac:dyDescent="0.25">
      <c r="D50" s="31">
        <v>55</v>
      </c>
      <c r="E50" s="32">
        <v>4</v>
      </c>
    </row>
    <row r="51" spans="4:5" x14ac:dyDescent="0.25">
      <c r="D51" s="31">
        <v>65</v>
      </c>
      <c r="E51" s="32">
        <v>4.5</v>
      </c>
    </row>
    <row r="52" spans="4:5" x14ac:dyDescent="0.25">
      <c r="D52" s="31">
        <v>75</v>
      </c>
      <c r="E52" s="32">
        <v>5</v>
      </c>
    </row>
    <row r="53" spans="4:5" x14ac:dyDescent="0.25">
      <c r="D53" s="31">
        <v>85</v>
      </c>
      <c r="E53" s="32">
        <v>5.5</v>
      </c>
    </row>
    <row r="54" spans="4:5" x14ac:dyDescent="0.25">
      <c r="D54" s="31">
        <v>95</v>
      </c>
      <c r="E54" s="32">
        <v>6</v>
      </c>
    </row>
  </sheetData>
  <sheetProtection sheet="1" objects="1" scenarios="1" selectLockedCells="1"/>
  <customSheetViews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1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1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91" customWidth="1"/>
    <col min="2" max="2" width="45.625" style="89" customWidth="1"/>
    <col min="3" max="3" width="6.75" style="115" customWidth="1"/>
    <col min="4" max="4" width="7.375" style="115" customWidth="1"/>
    <col min="5" max="5" width="25.625" style="95" customWidth="1"/>
    <col min="6" max="6" width="7.125" style="96" customWidth="1"/>
    <col min="7" max="7" width="7.125" style="93" customWidth="1"/>
    <col min="8" max="10" width="10.875" style="89" customWidth="1"/>
    <col min="11" max="11" width="10.875" style="90" customWidth="1"/>
    <col min="12" max="12" width="10.875" style="89" customWidth="1"/>
    <col min="13" max="18" width="10.875" style="91" customWidth="1"/>
    <col min="19" max="16384" width="11" style="91"/>
  </cols>
  <sheetData>
    <row r="1" spans="1:12" ht="21" x14ac:dyDescent="0.35">
      <c r="A1" s="87" t="s">
        <v>50</v>
      </c>
      <c r="B1" s="87"/>
      <c r="C1" s="87"/>
      <c r="D1" s="87"/>
      <c r="E1" s="88" t="s">
        <v>21</v>
      </c>
      <c r="F1" s="223" t="str">
        <f>Zusammenfassung!E1</f>
        <v>B2</v>
      </c>
      <c r="G1" s="223"/>
    </row>
    <row r="2" spans="1:12" ht="21" x14ac:dyDescent="0.35">
      <c r="A2" s="224"/>
      <c r="B2" s="222"/>
      <c r="C2" s="87"/>
      <c r="D2" s="87"/>
      <c r="E2" s="88"/>
      <c r="F2" s="89"/>
      <c r="G2" s="90"/>
    </row>
    <row r="3" spans="1:12" ht="21" x14ac:dyDescent="0.35">
      <c r="A3" s="221" t="s">
        <v>20</v>
      </c>
      <c r="B3" s="222"/>
      <c r="C3" s="225">
        <f>Zusammenfassung!C9</f>
        <v>1234</v>
      </c>
      <c r="D3" s="226"/>
      <c r="E3" s="92"/>
      <c r="F3" s="93"/>
    </row>
    <row r="4" spans="1:12" x14ac:dyDescent="0.25">
      <c r="A4" s="224"/>
      <c r="B4" s="222"/>
      <c r="C4" s="94"/>
      <c r="D4" s="94"/>
      <c r="F4" s="93"/>
    </row>
    <row r="5" spans="1:12" ht="21" customHeight="1" x14ac:dyDescent="0.3">
      <c r="A5" s="221" t="s">
        <v>10</v>
      </c>
      <c r="B5" s="222"/>
      <c r="C5" s="227" t="str">
        <f>Zusammenfassung!$C$11&amp;" "&amp;Zusammenfassung!$E$11</f>
        <v>Muster Hans</v>
      </c>
      <c r="D5" s="227"/>
      <c r="E5" s="227"/>
      <c r="F5" s="93"/>
      <c r="J5" s="96"/>
    </row>
    <row r="6" spans="1:12" x14ac:dyDescent="0.25">
      <c r="A6" s="224"/>
      <c r="B6" s="222"/>
      <c r="C6" s="97"/>
      <c r="D6" s="97"/>
      <c r="F6" s="93"/>
    </row>
    <row r="7" spans="1:12" s="100" customFormat="1" ht="30" customHeight="1" x14ac:dyDescent="0.2">
      <c r="A7" s="236" t="s">
        <v>6</v>
      </c>
      <c r="B7" s="237"/>
      <c r="C7" s="133" t="s">
        <v>14</v>
      </c>
      <c r="D7" s="134" t="s">
        <v>5</v>
      </c>
      <c r="E7" s="133" t="s">
        <v>7</v>
      </c>
      <c r="F7" s="134" t="s">
        <v>4</v>
      </c>
      <c r="G7" s="134" t="s">
        <v>5</v>
      </c>
      <c r="H7" s="98"/>
      <c r="I7" s="98"/>
      <c r="J7" s="98"/>
      <c r="K7" s="99"/>
      <c r="L7" s="98"/>
    </row>
    <row r="8" spans="1:12" s="103" customFormat="1" ht="20.100000000000001" customHeight="1" x14ac:dyDescent="0.25">
      <c r="A8" s="238" t="s">
        <v>155</v>
      </c>
      <c r="B8" s="237"/>
      <c r="C8" s="124"/>
      <c r="D8" s="124"/>
      <c r="E8" s="124"/>
      <c r="F8" s="101"/>
      <c r="G8" s="101"/>
      <c r="H8" s="94"/>
      <c r="I8" s="94"/>
      <c r="J8" s="94"/>
      <c r="K8" s="102"/>
      <c r="L8" s="94"/>
    </row>
    <row r="9" spans="1:12" s="103" customFormat="1" ht="30" x14ac:dyDescent="0.25">
      <c r="A9" s="122">
        <v>1</v>
      </c>
      <c r="B9" s="104" t="s">
        <v>98</v>
      </c>
      <c r="C9" s="105">
        <v>1</v>
      </c>
      <c r="D9" s="121"/>
      <c r="E9" s="183"/>
      <c r="F9" s="228">
        <f>SUM(C9:C20)</f>
        <v>19</v>
      </c>
      <c r="G9" s="231">
        <f>SUM(D9:D20)</f>
        <v>0</v>
      </c>
      <c r="H9" s="94"/>
      <c r="I9" s="94"/>
      <c r="J9" s="94"/>
      <c r="K9" s="102"/>
      <c r="L9" s="94"/>
    </row>
    <row r="10" spans="1:12" s="103" customFormat="1" ht="31.15" customHeight="1" x14ac:dyDescent="0.25">
      <c r="A10" s="122">
        <v>2</v>
      </c>
      <c r="B10" s="104" t="s">
        <v>156</v>
      </c>
      <c r="C10" s="105">
        <v>1</v>
      </c>
      <c r="D10" s="121"/>
      <c r="E10" s="183"/>
      <c r="F10" s="229"/>
      <c r="G10" s="232"/>
      <c r="H10" s="94"/>
      <c r="I10" s="94"/>
      <c r="J10" s="94"/>
      <c r="K10" s="102"/>
      <c r="L10" s="94"/>
    </row>
    <row r="11" spans="1:12" s="103" customFormat="1" ht="20.100000000000001" customHeight="1" x14ac:dyDescent="0.25">
      <c r="A11" s="122">
        <v>2</v>
      </c>
      <c r="B11" s="104" t="s">
        <v>99</v>
      </c>
      <c r="C11" s="105">
        <v>1</v>
      </c>
      <c r="D11" s="121"/>
      <c r="E11" s="183"/>
      <c r="F11" s="229"/>
      <c r="G11" s="232"/>
      <c r="H11" s="94"/>
      <c r="I11" s="94"/>
      <c r="J11" s="94"/>
      <c r="K11" s="102"/>
      <c r="L11" s="94"/>
    </row>
    <row r="12" spans="1:12" s="103" customFormat="1" ht="31.9" customHeight="1" x14ac:dyDescent="0.25">
      <c r="A12" s="122">
        <v>3</v>
      </c>
      <c r="B12" s="104" t="s">
        <v>157</v>
      </c>
      <c r="C12" s="105">
        <v>1</v>
      </c>
      <c r="D12" s="121"/>
      <c r="E12" s="183"/>
      <c r="F12" s="229"/>
      <c r="G12" s="232"/>
      <c r="H12" s="94"/>
      <c r="I12" s="94"/>
      <c r="J12" s="94"/>
      <c r="K12" s="102"/>
      <c r="L12" s="94"/>
    </row>
    <row r="13" spans="1:12" s="103" customFormat="1" ht="47.45" customHeight="1" x14ac:dyDescent="0.25">
      <c r="A13" s="122">
        <v>4</v>
      </c>
      <c r="B13" s="104" t="s">
        <v>160</v>
      </c>
      <c r="C13" s="105">
        <v>2</v>
      </c>
      <c r="D13" s="121"/>
      <c r="E13" s="183"/>
      <c r="F13" s="229"/>
      <c r="G13" s="232"/>
      <c r="H13" s="94"/>
      <c r="I13" s="94"/>
      <c r="J13" s="94"/>
      <c r="K13" s="102"/>
      <c r="L13" s="94"/>
    </row>
    <row r="14" spans="1:12" s="103" customFormat="1" ht="45" x14ac:dyDescent="0.25">
      <c r="A14" s="122">
        <v>5</v>
      </c>
      <c r="B14" s="104" t="s">
        <v>159</v>
      </c>
      <c r="C14" s="105">
        <v>2</v>
      </c>
      <c r="D14" s="121"/>
      <c r="E14" s="183"/>
      <c r="F14" s="229"/>
      <c r="G14" s="232"/>
      <c r="H14" s="94"/>
      <c r="I14" s="94"/>
      <c r="J14" s="94"/>
      <c r="K14" s="102"/>
      <c r="L14" s="94"/>
    </row>
    <row r="15" spans="1:12" s="103" customFormat="1" ht="45" x14ac:dyDescent="0.25">
      <c r="A15" s="122">
        <v>6</v>
      </c>
      <c r="B15" s="104" t="s">
        <v>158</v>
      </c>
      <c r="C15" s="105">
        <v>2</v>
      </c>
      <c r="D15" s="121"/>
      <c r="E15" s="183"/>
      <c r="F15" s="229"/>
      <c r="G15" s="232"/>
      <c r="H15" s="94"/>
      <c r="I15" s="94"/>
      <c r="J15" s="94"/>
      <c r="K15" s="102"/>
      <c r="L15" s="94"/>
    </row>
    <row r="16" spans="1:12" s="103" customFormat="1" ht="75" x14ac:dyDescent="0.25">
      <c r="A16" s="122">
        <v>7</v>
      </c>
      <c r="B16" s="104" t="s">
        <v>161</v>
      </c>
      <c r="C16" s="105">
        <v>2</v>
      </c>
      <c r="D16" s="121"/>
      <c r="E16" s="183"/>
      <c r="F16" s="229"/>
      <c r="G16" s="232"/>
      <c r="H16" s="94"/>
      <c r="I16" s="94"/>
      <c r="J16" s="94"/>
      <c r="K16" s="102"/>
      <c r="L16" s="94"/>
    </row>
    <row r="17" spans="1:12" s="103" customFormat="1" ht="45" x14ac:dyDescent="0.25">
      <c r="A17" s="122">
        <v>8</v>
      </c>
      <c r="B17" s="106" t="s">
        <v>100</v>
      </c>
      <c r="C17" s="105">
        <v>2</v>
      </c>
      <c r="D17" s="121"/>
      <c r="E17" s="183"/>
      <c r="F17" s="229"/>
      <c r="G17" s="232"/>
      <c r="H17" s="94"/>
      <c r="I17" s="94"/>
      <c r="J17" s="94"/>
      <c r="K17" s="102"/>
      <c r="L17" s="94"/>
    </row>
    <row r="18" spans="1:12" s="103" customFormat="1" ht="21.6" customHeight="1" x14ac:dyDescent="0.25">
      <c r="A18" s="122">
        <v>9</v>
      </c>
      <c r="B18" s="106" t="s">
        <v>150</v>
      </c>
      <c r="C18" s="105">
        <v>1</v>
      </c>
      <c r="D18" s="121"/>
      <c r="E18" s="183"/>
      <c r="F18" s="229"/>
      <c r="G18" s="232"/>
      <c r="H18" s="94"/>
      <c r="I18" s="94"/>
      <c r="J18" s="94"/>
      <c r="K18" s="102"/>
      <c r="L18" s="94"/>
    </row>
    <row r="19" spans="1:12" s="103" customFormat="1" ht="45" x14ac:dyDescent="0.25">
      <c r="A19" s="122">
        <v>10</v>
      </c>
      <c r="B19" s="106" t="s">
        <v>101</v>
      </c>
      <c r="C19" s="105">
        <v>2</v>
      </c>
      <c r="D19" s="121"/>
      <c r="E19" s="183"/>
      <c r="F19" s="229"/>
      <c r="G19" s="232"/>
      <c r="H19" s="94"/>
      <c r="I19" s="94"/>
      <c r="J19" s="94"/>
      <c r="K19" s="102"/>
      <c r="L19" s="94"/>
    </row>
    <row r="20" spans="1:12" s="103" customFormat="1" ht="45" x14ac:dyDescent="0.25">
      <c r="A20" s="122">
        <v>11</v>
      </c>
      <c r="B20" s="106" t="s">
        <v>151</v>
      </c>
      <c r="C20" s="105">
        <v>2</v>
      </c>
      <c r="D20" s="121"/>
      <c r="E20" s="183"/>
      <c r="F20" s="229"/>
      <c r="G20" s="232"/>
      <c r="H20" s="94"/>
      <c r="I20" s="94"/>
      <c r="J20" s="94"/>
      <c r="K20" s="102"/>
      <c r="L20" s="94"/>
    </row>
    <row r="21" spans="1:12" s="103" customFormat="1" ht="20.100000000000001" customHeight="1" x14ac:dyDescent="0.25">
      <c r="A21" s="238" t="s">
        <v>162</v>
      </c>
      <c r="B21" s="237"/>
      <c r="C21" s="124"/>
      <c r="D21" s="124"/>
      <c r="E21" s="124"/>
      <c r="F21" s="101"/>
      <c r="G21" s="101"/>
      <c r="H21" s="94"/>
      <c r="I21" s="94"/>
      <c r="J21" s="94"/>
      <c r="K21" s="102"/>
      <c r="L21" s="94"/>
    </row>
    <row r="22" spans="1:12" s="103" customFormat="1" ht="20.100000000000001" customHeight="1" x14ac:dyDescent="0.25">
      <c r="A22" s="122">
        <v>12</v>
      </c>
      <c r="B22" s="104" t="s">
        <v>102</v>
      </c>
      <c r="C22" s="105">
        <v>1</v>
      </c>
      <c r="D22" s="121"/>
      <c r="E22" s="183"/>
      <c r="F22" s="228">
        <f>SUM(C22:C26)</f>
        <v>7</v>
      </c>
      <c r="G22" s="231">
        <f>SUM(D22:D26)</f>
        <v>0</v>
      </c>
      <c r="H22" s="94"/>
      <c r="I22" s="94"/>
      <c r="J22" s="94"/>
      <c r="K22" s="102"/>
      <c r="L22" s="94"/>
    </row>
    <row r="23" spans="1:12" s="103" customFormat="1" ht="20.100000000000001" customHeight="1" x14ac:dyDescent="0.25">
      <c r="A23" s="122">
        <v>13</v>
      </c>
      <c r="B23" s="104" t="s">
        <v>103</v>
      </c>
      <c r="C23" s="105">
        <v>1</v>
      </c>
      <c r="D23" s="121"/>
      <c r="E23" s="183"/>
      <c r="F23" s="229"/>
      <c r="G23" s="232"/>
      <c r="H23" s="94"/>
      <c r="I23" s="94"/>
      <c r="J23" s="94"/>
      <c r="K23" s="102"/>
      <c r="L23" s="94"/>
    </row>
    <row r="24" spans="1:12" s="103" customFormat="1" ht="45" x14ac:dyDescent="0.25">
      <c r="A24" s="122">
        <v>14</v>
      </c>
      <c r="B24" s="104" t="s">
        <v>139</v>
      </c>
      <c r="C24" s="105">
        <v>2</v>
      </c>
      <c r="D24" s="121"/>
      <c r="E24" s="183"/>
      <c r="F24" s="229"/>
      <c r="G24" s="232"/>
      <c r="H24" s="94"/>
      <c r="I24" s="94"/>
      <c r="J24" s="94"/>
      <c r="K24" s="102"/>
      <c r="L24" s="94"/>
    </row>
    <row r="25" spans="1:12" s="103" customFormat="1" ht="30" x14ac:dyDescent="0.25">
      <c r="A25" s="122">
        <v>15</v>
      </c>
      <c r="B25" s="106" t="s">
        <v>149</v>
      </c>
      <c r="C25" s="105">
        <v>2</v>
      </c>
      <c r="D25" s="121"/>
      <c r="E25" s="183"/>
      <c r="F25" s="229"/>
      <c r="G25" s="232"/>
      <c r="H25" s="94"/>
      <c r="I25" s="94"/>
      <c r="J25" s="94"/>
      <c r="K25" s="102"/>
      <c r="L25" s="94"/>
    </row>
    <row r="26" spans="1:12" s="103" customFormat="1" ht="20.100000000000001" customHeight="1" x14ac:dyDescent="0.25">
      <c r="A26" s="122">
        <v>16</v>
      </c>
      <c r="B26" s="106" t="s">
        <v>104</v>
      </c>
      <c r="C26" s="105">
        <v>1</v>
      </c>
      <c r="D26" s="121"/>
      <c r="E26" s="183"/>
      <c r="F26" s="230"/>
      <c r="G26" s="233"/>
      <c r="H26" s="94"/>
      <c r="I26" s="94"/>
      <c r="J26" s="94"/>
      <c r="K26" s="102"/>
      <c r="L26" s="94"/>
    </row>
    <row r="27" spans="1:12" s="100" customFormat="1" ht="21.75" customHeight="1" x14ac:dyDescent="0.25">
      <c r="A27" s="234" t="s">
        <v>1</v>
      </c>
      <c r="B27" s="235"/>
      <c r="C27" s="184">
        <f>SUM(C9:C26)</f>
        <v>26</v>
      </c>
      <c r="D27" s="125">
        <f>SUM(D9:D26)</f>
        <v>0</v>
      </c>
      <c r="E27" s="125"/>
      <c r="F27" s="107">
        <f>SUM(F9:F26)</f>
        <v>26</v>
      </c>
      <c r="G27" s="107">
        <f>SUM(G9:G26)</f>
        <v>0</v>
      </c>
      <c r="H27" s="98"/>
      <c r="I27" s="98"/>
      <c r="J27" s="98"/>
      <c r="K27" s="98"/>
      <c r="L27" s="98"/>
    </row>
    <row r="28" spans="1:12" s="100" customFormat="1" x14ac:dyDescent="0.25">
      <c r="B28" s="108"/>
      <c r="C28" s="109"/>
      <c r="D28" s="109"/>
      <c r="E28" s="110"/>
      <c r="F28" s="111"/>
      <c r="G28" s="112"/>
      <c r="H28" s="98"/>
      <c r="I28" s="98"/>
      <c r="J28" s="98"/>
      <c r="K28" s="98"/>
      <c r="L28" s="98"/>
    </row>
    <row r="29" spans="1:12" s="100" customFormat="1" ht="12" x14ac:dyDescent="0.2">
      <c r="B29" s="108"/>
      <c r="C29" s="113"/>
      <c r="D29" s="113"/>
      <c r="E29" s="110"/>
      <c r="F29" s="111"/>
      <c r="G29" s="108"/>
      <c r="H29" s="98"/>
      <c r="I29" s="98"/>
      <c r="J29" s="98"/>
      <c r="K29" s="98"/>
      <c r="L29" s="98"/>
    </row>
    <row r="30" spans="1:12" s="100" customFormat="1" ht="12" x14ac:dyDescent="0.2">
      <c r="B30" s="114"/>
      <c r="C30" s="113"/>
      <c r="D30" s="113"/>
      <c r="E30" s="110"/>
      <c r="F30" s="111"/>
      <c r="G30" s="108"/>
      <c r="H30" s="98"/>
      <c r="I30" s="98"/>
      <c r="J30" s="98"/>
      <c r="K30" s="98"/>
      <c r="L30" s="98"/>
    </row>
    <row r="31" spans="1:12" s="100" customFormat="1" x14ac:dyDescent="0.25">
      <c r="B31" s="108"/>
      <c r="C31" s="115"/>
      <c r="D31" s="115"/>
      <c r="E31" s="95"/>
      <c r="F31" s="96"/>
      <c r="G31" s="93"/>
      <c r="H31" s="98"/>
      <c r="I31" s="108"/>
      <c r="J31" s="108"/>
      <c r="K31" s="98"/>
      <c r="L31" s="98"/>
    </row>
    <row r="32" spans="1:12" s="100" customFormat="1" ht="24.75" customHeight="1" x14ac:dyDescent="0.25">
      <c r="B32" s="98"/>
      <c r="C32" s="115"/>
      <c r="D32" s="115"/>
      <c r="E32" s="95"/>
      <c r="F32" s="96"/>
      <c r="G32" s="93"/>
      <c r="H32" s="98"/>
      <c r="I32" s="108"/>
      <c r="J32" s="108"/>
      <c r="K32" s="98"/>
      <c r="L32" s="98"/>
    </row>
    <row r="33" spans="2:12" s="100" customFormat="1" ht="15" customHeight="1" x14ac:dyDescent="0.25">
      <c r="B33" s="98"/>
      <c r="C33" s="115"/>
      <c r="D33" s="115"/>
      <c r="E33" s="95"/>
      <c r="F33" s="96"/>
      <c r="G33" s="93"/>
      <c r="H33" s="98"/>
      <c r="I33" s="108"/>
      <c r="J33" s="108"/>
      <c r="K33" s="98"/>
      <c r="L33" s="98"/>
    </row>
    <row r="34" spans="2:12" s="100" customFormat="1" ht="15" customHeight="1" x14ac:dyDescent="0.25">
      <c r="B34" s="98"/>
      <c r="C34" s="115"/>
      <c r="D34" s="115"/>
      <c r="E34" s="95"/>
      <c r="F34" s="96"/>
      <c r="G34" s="93"/>
      <c r="H34" s="98"/>
      <c r="I34" s="108"/>
      <c r="J34" s="108"/>
      <c r="K34" s="98"/>
      <c r="L34" s="98"/>
    </row>
    <row r="35" spans="2:12" s="100" customFormat="1" ht="15" customHeight="1" x14ac:dyDescent="0.25">
      <c r="B35" s="98"/>
      <c r="C35" s="115"/>
      <c r="D35" s="115"/>
      <c r="E35" s="95"/>
      <c r="F35" s="96"/>
      <c r="G35" s="93"/>
      <c r="H35" s="98"/>
      <c r="I35" s="108"/>
      <c r="J35" s="108"/>
      <c r="K35" s="98"/>
      <c r="L35" s="98"/>
    </row>
    <row r="36" spans="2:12" s="100" customFormat="1" ht="15" customHeight="1" x14ac:dyDescent="0.25">
      <c r="B36" s="98"/>
      <c r="C36" s="115"/>
      <c r="D36" s="115"/>
      <c r="E36" s="95"/>
      <c r="F36" s="96"/>
      <c r="G36" s="93"/>
      <c r="H36" s="98"/>
      <c r="I36" s="89"/>
      <c r="J36" s="89"/>
      <c r="K36" s="98"/>
      <c r="L36" s="98"/>
    </row>
    <row r="37" spans="2:12" s="116" customFormat="1" ht="18" customHeight="1" x14ac:dyDescent="0.25">
      <c r="B37" s="117"/>
      <c r="C37" s="115"/>
      <c r="D37" s="115"/>
      <c r="E37" s="95"/>
      <c r="F37" s="96"/>
      <c r="G37" s="93"/>
      <c r="H37" s="98"/>
      <c r="I37" s="89"/>
      <c r="J37" s="89"/>
      <c r="K37" s="117"/>
      <c r="L37" s="117"/>
    </row>
    <row r="38" spans="2:12" s="118" customFormat="1" ht="16.5" customHeight="1" x14ac:dyDescent="0.25">
      <c r="B38" s="108"/>
      <c r="C38" s="115"/>
      <c r="D38" s="115"/>
      <c r="E38" s="95"/>
      <c r="F38" s="96"/>
      <c r="G38" s="93"/>
      <c r="H38" s="98"/>
      <c r="I38" s="89"/>
      <c r="J38" s="89"/>
      <c r="K38" s="108"/>
      <c r="L38" s="108"/>
    </row>
    <row r="39" spans="2:12" s="118" customFormat="1" x14ac:dyDescent="0.25">
      <c r="B39" s="89"/>
      <c r="C39" s="115"/>
      <c r="D39" s="115"/>
      <c r="E39" s="95"/>
      <c r="F39" s="96"/>
      <c r="G39" s="93"/>
      <c r="H39" s="89"/>
      <c r="I39" s="89"/>
      <c r="J39" s="89"/>
      <c r="K39" s="108"/>
      <c r="L39" s="108"/>
    </row>
    <row r="40" spans="2:12" s="118" customFormat="1" ht="13.5" customHeight="1" x14ac:dyDescent="0.25">
      <c r="B40" s="89"/>
      <c r="C40" s="115"/>
      <c r="D40" s="115"/>
      <c r="E40" s="95"/>
      <c r="F40" s="96"/>
      <c r="G40" s="93"/>
      <c r="H40" s="89"/>
      <c r="I40" s="89"/>
      <c r="J40" s="89"/>
      <c r="K40" s="108"/>
      <c r="L40" s="108"/>
    </row>
    <row r="41" spans="2:12" s="118" customFormat="1" ht="17.25" customHeight="1" x14ac:dyDescent="0.25">
      <c r="B41" s="89"/>
      <c r="C41" s="115"/>
      <c r="D41" s="115"/>
      <c r="E41" s="95"/>
      <c r="F41" s="96"/>
      <c r="G41" s="93"/>
      <c r="H41" s="89"/>
      <c r="I41" s="89"/>
      <c r="J41" s="89"/>
      <c r="K41" s="108"/>
      <c r="L41" s="108"/>
    </row>
    <row r="42" spans="2:12" s="118" customFormat="1" ht="17.25" customHeight="1" x14ac:dyDescent="0.25">
      <c r="B42" s="89"/>
      <c r="C42" s="115"/>
      <c r="D42" s="115"/>
      <c r="E42" s="95"/>
      <c r="F42" s="96"/>
      <c r="G42" s="93"/>
      <c r="H42" s="89"/>
      <c r="I42" s="89"/>
      <c r="J42" s="89"/>
      <c r="K42" s="108"/>
      <c r="L42" s="108"/>
    </row>
    <row r="43" spans="2:12" s="118" customFormat="1" ht="15.75" customHeight="1" x14ac:dyDescent="0.25">
      <c r="B43" s="89"/>
      <c r="C43" s="115"/>
      <c r="D43" s="115"/>
      <c r="E43" s="95"/>
      <c r="F43" s="96"/>
      <c r="G43" s="93"/>
      <c r="H43" s="89"/>
      <c r="I43" s="89"/>
      <c r="J43" s="89"/>
      <c r="K43" s="108"/>
      <c r="L43" s="108"/>
    </row>
    <row r="44" spans="2:12" s="118" customFormat="1" ht="15" customHeight="1" x14ac:dyDescent="0.25">
      <c r="B44" s="89"/>
      <c r="C44" s="115"/>
      <c r="D44" s="115"/>
      <c r="E44" s="95"/>
      <c r="F44" s="96"/>
      <c r="G44" s="93"/>
      <c r="H44" s="89"/>
      <c r="I44" s="89"/>
      <c r="J44" s="89"/>
      <c r="K44" s="108"/>
      <c r="L44" s="108"/>
    </row>
    <row r="45" spans="2:12" s="118" customFormat="1" ht="12" customHeight="1" x14ac:dyDescent="0.25">
      <c r="B45" s="89"/>
      <c r="C45" s="115"/>
      <c r="D45" s="115"/>
      <c r="E45" s="95"/>
      <c r="F45" s="96"/>
      <c r="G45" s="93"/>
      <c r="H45" s="89"/>
      <c r="I45" s="89"/>
      <c r="J45" s="89"/>
      <c r="K45" s="108"/>
      <c r="L45" s="108"/>
    </row>
    <row r="46" spans="2:12" s="118" customFormat="1" ht="12" customHeight="1" x14ac:dyDescent="0.25">
      <c r="B46" s="89"/>
      <c r="C46" s="115"/>
      <c r="D46" s="115"/>
      <c r="E46" s="95"/>
      <c r="F46" s="96"/>
      <c r="G46" s="93"/>
      <c r="H46" s="89"/>
      <c r="I46" s="89"/>
      <c r="J46" s="89"/>
      <c r="K46" s="108"/>
      <c r="L46" s="108"/>
    </row>
    <row r="47" spans="2:12" s="118" customFormat="1" ht="12" customHeight="1" x14ac:dyDescent="0.25">
      <c r="B47" s="89"/>
      <c r="C47" s="115"/>
      <c r="D47" s="115"/>
      <c r="E47" s="95"/>
      <c r="F47" s="96"/>
      <c r="G47" s="93"/>
      <c r="H47" s="89"/>
      <c r="I47" s="89"/>
      <c r="J47" s="89"/>
      <c r="K47" s="108"/>
      <c r="L47" s="108"/>
    </row>
    <row r="48" spans="2:12" s="118" customFormat="1" ht="12" customHeight="1" x14ac:dyDescent="0.25">
      <c r="B48" s="89"/>
      <c r="C48" s="115"/>
      <c r="D48" s="115"/>
      <c r="E48" s="95"/>
      <c r="F48" s="96"/>
      <c r="G48" s="93"/>
      <c r="H48" s="89"/>
      <c r="I48" s="89"/>
      <c r="J48" s="89"/>
      <c r="K48" s="108"/>
      <c r="L48" s="108"/>
    </row>
    <row r="49" spans="11:11" ht="12" customHeight="1" x14ac:dyDescent="0.25">
      <c r="K49" s="89"/>
    </row>
    <row r="50" spans="11:11" ht="12" customHeight="1" x14ac:dyDescent="0.25">
      <c r="K50" s="89"/>
    </row>
    <row r="51" spans="11:11" x14ac:dyDescent="0.25">
      <c r="K51" s="89"/>
    </row>
    <row r="52" spans="11:11" x14ac:dyDescent="0.25">
      <c r="K52" s="89"/>
    </row>
    <row r="53" spans="11:11" x14ac:dyDescent="0.25">
      <c r="K53" s="89"/>
    </row>
    <row r="54" spans="11:11" x14ac:dyDescent="0.25">
      <c r="K54" s="89"/>
    </row>
    <row r="55" spans="11:11" x14ac:dyDescent="0.25">
      <c r="K55" s="89"/>
    </row>
    <row r="56" spans="11:11" x14ac:dyDescent="0.25">
      <c r="K56" s="89"/>
    </row>
    <row r="57" spans="11:11" x14ac:dyDescent="0.25">
      <c r="K57" s="89"/>
    </row>
    <row r="58" spans="11:11" x14ac:dyDescent="0.25">
      <c r="K58" s="89"/>
    </row>
    <row r="59" spans="11:11" x14ac:dyDescent="0.25">
      <c r="K59" s="89"/>
    </row>
    <row r="60" spans="11:11" x14ac:dyDescent="0.25">
      <c r="K60" s="89"/>
    </row>
    <row r="61" spans="11:11" x14ac:dyDescent="0.25">
      <c r="K61" s="89"/>
    </row>
    <row r="62" spans="11:11" x14ac:dyDescent="0.25">
      <c r="K62" s="89"/>
    </row>
    <row r="63" spans="11:11" x14ac:dyDescent="0.25">
      <c r="K63" s="89"/>
    </row>
    <row r="64" spans="11:11" x14ac:dyDescent="0.25">
      <c r="K64" s="89"/>
    </row>
    <row r="65" spans="11:11" x14ac:dyDescent="0.25">
      <c r="K65" s="89"/>
    </row>
    <row r="66" spans="11:11" x14ac:dyDescent="0.25">
      <c r="K66" s="89"/>
    </row>
    <row r="67" spans="11:11" x14ac:dyDescent="0.25">
      <c r="K67" s="89"/>
    </row>
    <row r="68" spans="11:11" x14ac:dyDescent="0.25">
      <c r="K68" s="89"/>
    </row>
    <row r="69" spans="11:11" x14ac:dyDescent="0.25">
      <c r="K69" s="89"/>
    </row>
    <row r="70" spans="11:11" x14ac:dyDescent="0.25">
      <c r="K70" s="89"/>
    </row>
    <row r="71" spans="11:11" x14ac:dyDescent="0.25">
      <c r="K71" s="89"/>
    </row>
    <row r="72" spans="11:11" x14ac:dyDescent="0.25">
      <c r="K72" s="89"/>
    </row>
    <row r="73" spans="11:11" x14ac:dyDescent="0.25">
      <c r="K73" s="89"/>
    </row>
    <row r="74" spans="11:11" x14ac:dyDescent="0.25">
      <c r="K74" s="89"/>
    </row>
    <row r="75" spans="11:11" x14ac:dyDescent="0.25">
      <c r="K75" s="89"/>
    </row>
    <row r="76" spans="11:11" x14ac:dyDescent="0.25">
      <c r="K76" s="89"/>
    </row>
    <row r="77" spans="11:11" x14ac:dyDescent="0.25">
      <c r="K77" s="89"/>
    </row>
    <row r="78" spans="11:11" x14ac:dyDescent="0.25">
      <c r="K78" s="89"/>
    </row>
    <row r="79" spans="11:11" x14ac:dyDescent="0.25">
      <c r="K79" s="89"/>
    </row>
    <row r="80" spans="11:11" x14ac:dyDescent="0.25">
      <c r="K80" s="89"/>
    </row>
    <row r="81" spans="11:11" x14ac:dyDescent="0.25">
      <c r="K81" s="89"/>
    </row>
    <row r="82" spans="11:11" x14ac:dyDescent="0.25">
      <c r="K82" s="89"/>
    </row>
    <row r="83" spans="11:11" x14ac:dyDescent="0.25">
      <c r="K83" s="89"/>
    </row>
    <row r="84" spans="11:11" x14ac:dyDescent="0.25">
      <c r="K84" s="89"/>
    </row>
    <row r="85" spans="11:11" x14ac:dyDescent="0.25">
      <c r="K85" s="89"/>
    </row>
    <row r="86" spans="11:11" x14ac:dyDescent="0.25">
      <c r="K86" s="89"/>
    </row>
    <row r="87" spans="11:11" x14ac:dyDescent="0.25">
      <c r="K87" s="89"/>
    </row>
    <row r="88" spans="11:11" x14ac:dyDescent="0.25">
      <c r="K88" s="89"/>
    </row>
    <row r="89" spans="11:11" x14ac:dyDescent="0.25">
      <c r="K89" s="89"/>
    </row>
    <row r="90" spans="11:11" x14ac:dyDescent="0.25">
      <c r="K90" s="89"/>
    </row>
    <row r="91" spans="11:11" x14ac:dyDescent="0.25">
      <c r="K91" s="89"/>
    </row>
    <row r="92" spans="11:11" x14ac:dyDescent="0.25">
      <c r="K92" s="89"/>
    </row>
    <row r="93" spans="11:11" x14ac:dyDescent="0.25">
      <c r="K93" s="89"/>
    </row>
    <row r="94" spans="11:11" x14ac:dyDescent="0.25">
      <c r="K94" s="89"/>
    </row>
    <row r="95" spans="11:11" x14ac:dyDescent="0.25">
      <c r="K95" s="89"/>
    </row>
    <row r="96" spans="11:11" x14ac:dyDescent="0.25">
      <c r="K96" s="89"/>
    </row>
    <row r="97" spans="11:11" x14ac:dyDescent="0.25">
      <c r="K97" s="89"/>
    </row>
    <row r="98" spans="11:11" x14ac:dyDescent="0.25">
      <c r="K98" s="89"/>
    </row>
    <row r="99" spans="11:11" x14ac:dyDescent="0.25">
      <c r="K99" s="89"/>
    </row>
    <row r="100" spans="11:11" x14ac:dyDescent="0.25">
      <c r="K100" s="89"/>
    </row>
    <row r="101" spans="11:11" x14ac:dyDescent="0.25">
      <c r="K101" s="89"/>
    </row>
    <row r="102" spans="11:11" x14ac:dyDescent="0.25">
      <c r="K102" s="89"/>
    </row>
    <row r="103" spans="11:11" x14ac:dyDescent="0.25">
      <c r="K103" s="89"/>
    </row>
    <row r="104" spans="11:11" x14ac:dyDescent="0.25">
      <c r="K104" s="89"/>
    </row>
    <row r="105" spans="11:11" x14ac:dyDescent="0.25">
      <c r="K105" s="89"/>
    </row>
    <row r="106" spans="11:11" x14ac:dyDescent="0.25">
      <c r="K106" s="89"/>
    </row>
    <row r="107" spans="11:11" x14ac:dyDescent="0.25">
      <c r="K107" s="89"/>
    </row>
    <row r="108" spans="11:11" x14ac:dyDescent="0.25">
      <c r="K108" s="89"/>
    </row>
    <row r="109" spans="11:11" x14ac:dyDescent="0.25">
      <c r="K109" s="89"/>
    </row>
    <row r="110" spans="11:11" x14ac:dyDescent="0.25">
      <c r="K110" s="89"/>
    </row>
    <row r="111" spans="11:11" x14ac:dyDescent="0.25">
      <c r="K111" s="89"/>
    </row>
    <row r="112" spans="11:11" x14ac:dyDescent="0.25">
      <c r="K112" s="89"/>
    </row>
    <row r="113" spans="11:11" x14ac:dyDescent="0.25">
      <c r="K113" s="89"/>
    </row>
    <row r="114" spans="11:11" x14ac:dyDescent="0.25">
      <c r="K114" s="89"/>
    </row>
    <row r="115" spans="11:11" x14ac:dyDescent="0.25">
      <c r="K115" s="89"/>
    </row>
    <row r="116" spans="11:11" x14ac:dyDescent="0.25">
      <c r="K116" s="89"/>
    </row>
    <row r="117" spans="11:11" x14ac:dyDescent="0.25">
      <c r="K117" s="89"/>
    </row>
    <row r="118" spans="11:11" x14ac:dyDescent="0.25">
      <c r="K118" s="89"/>
    </row>
    <row r="119" spans="11:11" x14ac:dyDescent="0.25">
      <c r="K119" s="89"/>
    </row>
    <row r="120" spans="11:11" x14ac:dyDescent="0.25">
      <c r="K120" s="89"/>
    </row>
    <row r="121" spans="11:11" x14ac:dyDescent="0.25">
      <c r="K121" s="89"/>
    </row>
    <row r="122" spans="11:11" x14ac:dyDescent="0.25">
      <c r="K122" s="89"/>
    </row>
    <row r="123" spans="11:11" x14ac:dyDescent="0.25">
      <c r="K123" s="89"/>
    </row>
    <row r="124" spans="11:11" x14ac:dyDescent="0.25">
      <c r="K124" s="89"/>
    </row>
    <row r="125" spans="11:11" x14ac:dyDescent="0.25">
      <c r="K125" s="89"/>
    </row>
    <row r="126" spans="11:11" x14ac:dyDescent="0.25">
      <c r="K126" s="89"/>
    </row>
    <row r="127" spans="11:11" x14ac:dyDescent="0.25">
      <c r="K127" s="89"/>
    </row>
    <row r="128" spans="11:11" x14ac:dyDescent="0.25">
      <c r="K128" s="89"/>
    </row>
    <row r="129" spans="11:11" x14ac:dyDescent="0.25">
      <c r="K129" s="89"/>
    </row>
    <row r="130" spans="11:11" x14ac:dyDescent="0.25">
      <c r="K130" s="89"/>
    </row>
    <row r="131" spans="11:11" x14ac:dyDescent="0.25">
      <c r="K131" s="89"/>
    </row>
    <row r="132" spans="11:11" x14ac:dyDescent="0.25">
      <c r="K132" s="89"/>
    </row>
    <row r="133" spans="11:11" x14ac:dyDescent="0.25">
      <c r="K133" s="89"/>
    </row>
    <row r="134" spans="11:11" x14ac:dyDescent="0.25">
      <c r="K134" s="89"/>
    </row>
    <row r="135" spans="11:11" x14ac:dyDescent="0.25">
      <c r="K135" s="89"/>
    </row>
    <row r="136" spans="11:11" x14ac:dyDescent="0.25">
      <c r="K136" s="89"/>
    </row>
    <row r="137" spans="11:11" x14ac:dyDescent="0.25">
      <c r="K137" s="89"/>
    </row>
    <row r="138" spans="11:11" x14ac:dyDescent="0.25">
      <c r="K138" s="89"/>
    </row>
    <row r="139" spans="11:11" x14ac:dyDescent="0.25">
      <c r="K139" s="89"/>
    </row>
    <row r="140" spans="11:11" x14ac:dyDescent="0.25">
      <c r="K140" s="89"/>
    </row>
    <row r="141" spans="11:11" x14ac:dyDescent="0.25">
      <c r="K141" s="89"/>
    </row>
    <row r="142" spans="11:11" x14ac:dyDescent="0.25">
      <c r="K142" s="89"/>
    </row>
    <row r="143" spans="11:11" x14ac:dyDescent="0.25">
      <c r="K143" s="89"/>
    </row>
    <row r="144" spans="11:11" x14ac:dyDescent="0.25">
      <c r="K144" s="89"/>
    </row>
    <row r="145" spans="11:11" x14ac:dyDescent="0.25">
      <c r="K145" s="89"/>
    </row>
    <row r="146" spans="11:11" x14ac:dyDescent="0.25">
      <c r="K146" s="89"/>
    </row>
    <row r="147" spans="11:11" x14ac:dyDescent="0.25">
      <c r="K147" s="89"/>
    </row>
    <row r="148" spans="11:11" x14ac:dyDescent="0.25">
      <c r="K148" s="89"/>
    </row>
    <row r="149" spans="11:11" x14ac:dyDescent="0.25">
      <c r="K149" s="89"/>
    </row>
    <row r="150" spans="11:11" x14ac:dyDescent="0.25">
      <c r="K150" s="89"/>
    </row>
    <row r="151" spans="11:11" x14ac:dyDescent="0.25">
      <c r="K151" s="89"/>
    </row>
    <row r="152" spans="11:11" x14ac:dyDescent="0.25">
      <c r="K152" s="89"/>
    </row>
    <row r="153" spans="11:11" x14ac:dyDescent="0.25">
      <c r="K153" s="89"/>
    </row>
    <row r="154" spans="11:11" x14ac:dyDescent="0.25">
      <c r="K154" s="89"/>
    </row>
    <row r="155" spans="11:11" x14ac:dyDescent="0.25">
      <c r="K155" s="89"/>
    </row>
    <row r="156" spans="11:11" x14ac:dyDescent="0.25">
      <c r="K156" s="89"/>
    </row>
    <row r="157" spans="11:11" x14ac:dyDescent="0.25">
      <c r="K157" s="89"/>
    </row>
    <row r="158" spans="11:11" x14ac:dyDescent="0.25">
      <c r="K158" s="89"/>
    </row>
    <row r="159" spans="11:11" x14ac:dyDescent="0.25">
      <c r="K159" s="89"/>
    </row>
    <row r="160" spans="11:11" x14ac:dyDescent="0.25">
      <c r="K160" s="89"/>
    </row>
    <row r="161" spans="11:11" x14ac:dyDescent="0.25">
      <c r="K161" s="89"/>
    </row>
    <row r="162" spans="11:11" x14ac:dyDescent="0.25">
      <c r="K162" s="89"/>
    </row>
    <row r="163" spans="11:11" x14ac:dyDescent="0.25">
      <c r="K163" s="89"/>
    </row>
    <row r="164" spans="11:11" x14ac:dyDescent="0.25">
      <c r="K164" s="89"/>
    </row>
    <row r="165" spans="11:11" x14ac:dyDescent="0.25">
      <c r="K165" s="89"/>
    </row>
    <row r="166" spans="11:11" x14ac:dyDescent="0.25">
      <c r="K166" s="89"/>
    </row>
    <row r="167" spans="11:11" x14ac:dyDescent="0.25">
      <c r="K167" s="89"/>
    </row>
    <row r="168" spans="11:11" x14ac:dyDescent="0.25">
      <c r="K168" s="89"/>
    </row>
    <row r="169" spans="11:11" x14ac:dyDescent="0.25">
      <c r="K169" s="89"/>
    </row>
    <row r="170" spans="11:11" x14ac:dyDescent="0.25">
      <c r="K170" s="89"/>
    </row>
    <row r="171" spans="11:11" x14ac:dyDescent="0.25">
      <c r="K171" s="89"/>
    </row>
    <row r="172" spans="11:11" x14ac:dyDescent="0.25">
      <c r="K172" s="89"/>
    </row>
    <row r="173" spans="11:11" x14ac:dyDescent="0.25">
      <c r="K173" s="89"/>
    </row>
    <row r="174" spans="11:11" x14ac:dyDescent="0.25">
      <c r="K174" s="89"/>
    </row>
    <row r="175" spans="11:11" x14ac:dyDescent="0.25">
      <c r="K175" s="89"/>
    </row>
    <row r="176" spans="11:11" x14ac:dyDescent="0.25">
      <c r="K176" s="89"/>
    </row>
    <row r="177" spans="11:11" x14ac:dyDescent="0.25">
      <c r="K177" s="89"/>
    </row>
    <row r="178" spans="11:11" x14ac:dyDescent="0.25">
      <c r="K178" s="89"/>
    </row>
    <row r="179" spans="11:11" x14ac:dyDescent="0.25">
      <c r="K179" s="89"/>
    </row>
    <row r="180" spans="11:11" x14ac:dyDescent="0.25">
      <c r="K180" s="89"/>
    </row>
    <row r="181" spans="11:11" x14ac:dyDescent="0.25">
      <c r="K181" s="89"/>
    </row>
    <row r="182" spans="11:11" x14ac:dyDescent="0.25">
      <c r="K182" s="89"/>
    </row>
    <row r="183" spans="11:11" x14ac:dyDescent="0.25">
      <c r="K183" s="89"/>
    </row>
    <row r="184" spans="11:11" x14ac:dyDescent="0.25">
      <c r="K184" s="89"/>
    </row>
    <row r="185" spans="11:11" x14ac:dyDescent="0.25">
      <c r="K185" s="89"/>
    </row>
    <row r="186" spans="11:11" x14ac:dyDescent="0.25">
      <c r="K186" s="89"/>
    </row>
    <row r="187" spans="11:11" x14ac:dyDescent="0.25">
      <c r="K187" s="89"/>
    </row>
    <row r="188" spans="11:11" x14ac:dyDescent="0.25">
      <c r="K188" s="89"/>
    </row>
    <row r="189" spans="11:11" x14ac:dyDescent="0.25">
      <c r="K189" s="89"/>
    </row>
    <row r="190" spans="11:11" x14ac:dyDescent="0.25">
      <c r="K190" s="89"/>
    </row>
    <row r="191" spans="11:11" x14ac:dyDescent="0.25">
      <c r="K191" s="89"/>
    </row>
    <row r="192" spans="11:11" x14ac:dyDescent="0.25">
      <c r="K192" s="89"/>
    </row>
    <row r="193" spans="11:11" x14ac:dyDescent="0.25">
      <c r="K193" s="89"/>
    </row>
    <row r="194" spans="11:11" x14ac:dyDescent="0.25">
      <c r="K194" s="89"/>
    </row>
    <row r="195" spans="11:11" x14ac:dyDescent="0.25">
      <c r="K195" s="89"/>
    </row>
    <row r="196" spans="11:11" x14ac:dyDescent="0.25">
      <c r="K196" s="89"/>
    </row>
    <row r="197" spans="11:11" x14ac:dyDescent="0.25">
      <c r="K197" s="89"/>
    </row>
    <row r="198" spans="11:11" x14ac:dyDescent="0.25">
      <c r="K198" s="89"/>
    </row>
    <row r="199" spans="11:11" x14ac:dyDescent="0.25">
      <c r="K199" s="89"/>
    </row>
    <row r="200" spans="11:11" x14ac:dyDescent="0.25">
      <c r="K200" s="89"/>
    </row>
    <row r="201" spans="11:11" x14ac:dyDescent="0.25">
      <c r="K201" s="89"/>
    </row>
    <row r="202" spans="11:11" x14ac:dyDescent="0.25">
      <c r="K202" s="89"/>
    </row>
    <row r="203" spans="11:11" x14ac:dyDescent="0.25">
      <c r="K203" s="89"/>
    </row>
    <row r="204" spans="11:11" x14ac:dyDescent="0.25">
      <c r="K204" s="89"/>
    </row>
    <row r="205" spans="11:11" x14ac:dyDescent="0.25">
      <c r="K205" s="89"/>
    </row>
    <row r="206" spans="11:11" x14ac:dyDescent="0.25">
      <c r="K206" s="89"/>
    </row>
    <row r="207" spans="11:11" x14ac:dyDescent="0.25">
      <c r="K207" s="89"/>
    </row>
    <row r="208" spans="11:11" x14ac:dyDescent="0.25">
      <c r="K208" s="89"/>
    </row>
    <row r="209" spans="11:11" x14ac:dyDescent="0.25">
      <c r="K209" s="89"/>
    </row>
    <row r="210" spans="11:11" x14ac:dyDescent="0.25">
      <c r="K210" s="89"/>
    </row>
    <row r="211" spans="11:11" x14ac:dyDescent="0.25">
      <c r="K211" s="89"/>
    </row>
    <row r="212" spans="11:11" x14ac:dyDescent="0.25">
      <c r="K212" s="89"/>
    </row>
    <row r="213" spans="11:11" x14ac:dyDescent="0.25">
      <c r="K213" s="89"/>
    </row>
    <row r="214" spans="11:11" x14ac:dyDescent="0.25">
      <c r="K214" s="89"/>
    </row>
    <row r="215" spans="11:11" x14ac:dyDescent="0.25">
      <c r="K215" s="89"/>
    </row>
    <row r="216" spans="11:11" x14ac:dyDescent="0.25">
      <c r="K216" s="89"/>
    </row>
    <row r="217" spans="11:11" x14ac:dyDescent="0.25">
      <c r="K217" s="89"/>
    </row>
    <row r="218" spans="11:11" x14ac:dyDescent="0.25">
      <c r="K218" s="89"/>
    </row>
    <row r="219" spans="11:11" x14ac:dyDescent="0.25">
      <c r="K219" s="89"/>
    </row>
    <row r="220" spans="11:11" x14ac:dyDescent="0.25">
      <c r="K220" s="89"/>
    </row>
    <row r="221" spans="11:11" x14ac:dyDescent="0.25">
      <c r="K221" s="89"/>
    </row>
    <row r="222" spans="11:11" x14ac:dyDescent="0.25">
      <c r="K222" s="89"/>
    </row>
    <row r="223" spans="11:11" x14ac:dyDescent="0.25">
      <c r="K223" s="89"/>
    </row>
    <row r="224" spans="11:11" x14ac:dyDescent="0.25">
      <c r="K224" s="89"/>
    </row>
    <row r="225" spans="11:11" x14ac:dyDescent="0.25">
      <c r="K225" s="89"/>
    </row>
    <row r="226" spans="11:11" x14ac:dyDescent="0.25">
      <c r="K226" s="89"/>
    </row>
    <row r="227" spans="11:11" x14ac:dyDescent="0.25">
      <c r="K227" s="89"/>
    </row>
    <row r="228" spans="11:11" x14ac:dyDescent="0.25">
      <c r="K228" s="89"/>
    </row>
    <row r="229" spans="11:11" x14ac:dyDescent="0.25">
      <c r="K229" s="89"/>
    </row>
    <row r="230" spans="11:11" x14ac:dyDescent="0.25">
      <c r="K230" s="89"/>
    </row>
    <row r="231" spans="11:11" x14ac:dyDescent="0.25">
      <c r="K231" s="89"/>
    </row>
    <row r="232" spans="11:11" x14ac:dyDescent="0.25">
      <c r="K232" s="89"/>
    </row>
    <row r="233" spans="11:11" x14ac:dyDescent="0.25">
      <c r="K233" s="89"/>
    </row>
    <row r="234" spans="11:11" x14ac:dyDescent="0.25">
      <c r="K234" s="89"/>
    </row>
    <row r="235" spans="11:11" x14ac:dyDescent="0.25">
      <c r="K235" s="89"/>
    </row>
    <row r="236" spans="11:11" x14ac:dyDescent="0.25">
      <c r="K236" s="89"/>
    </row>
    <row r="237" spans="11:11" x14ac:dyDescent="0.25">
      <c r="K237" s="89"/>
    </row>
    <row r="238" spans="11:11" x14ac:dyDescent="0.25">
      <c r="K238" s="89"/>
    </row>
    <row r="239" spans="11:11" x14ac:dyDescent="0.25">
      <c r="K239" s="89"/>
    </row>
    <row r="240" spans="11:11" x14ac:dyDescent="0.25">
      <c r="K240" s="89"/>
    </row>
    <row r="241" spans="11:11" x14ac:dyDescent="0.25">
      <c r="K241" s="89"/>
    </row>
    <row r="242" spans="11:11" x14ac:dyDescent="0.25">
      <c r="K242" s="89"/>
    </row>
    <row r="243" spans="11:11" x14ac:dyDescent="0.25">
      <c r="K243" s="89"/>
    </row>
    <row r="244" spans="11:11" x14ac:dyDescent="0.25">
      <c r="K244" s="89"/>
    </row>
    <row r="245" spans="11:11" x14ac:dyDescent="0.25">
      <c r="K245" s="89"/>
    </row>
    <row r="246" spans="11:11" x14ac:dyDescent="0.25">
      <c r="K246" s="89"/>
    </row>
    <row r="247" spans="11:11" x14ac:dyDescent="0.25">
      <c r="K247" s="89"/>
    </row>
    <row r="248" spans="11:11" x14ac:dyDescent="0.25">
      <c r="K248" s="89"/>
    </row>
    <row r="249" spans="11:11" x14ac:dyDescent="0.25">
      <c r="K249" s="89"/>
    </row>
    <row r="250" spans="11:11" x14ac:dyDescent="0.25">
      <c r="K250" s="89"/>
    </row>
    <row r="251" spans="11:11" x14ac:dyDescent="0.25">
      <c r="K251" s="89"/>
    </row>
    <row r="252" spans="11:11" x14ac:dyDescent="0.25">
      <c r="K252" s="89"/>
    </row>
    <row r="253" spans="11:11" x14ac:dyDescent="0.25">
      <c r="K253" s="89"/>
    </row>
    <row r="254" spans="11:11" x14ac:dyDescent="0.25">
      <c r="K254" s="89"/>
    </row>
    <row r="255" spans="11:11" x14ac:dyDescent="0.25">
      <c r="K255" s="89"/>
    </row>
    <row r="256" spans="11:11" x14ac:dyDescent="0.25">
      <c r="K256" s="89"/>
    </row>
    <row r="257" spans="11:11" x14ac:dyDescent="0.25">
      <c r="K257" s="89"/>
    </row>
    <row r="258" spans="11:11" x14ac:dyDescent="0.25">
      <c r="K258" s="89"/>
    </row>
    <row r="259" spans="11:11" x14ac:dyDescent="0.25">
      <c r="K259" s="89"/>
    </row>
    <row r="260" spans="11:11" x14ac:dyDescent="0.25">
      <c r="K260" s="89"/>
    </row>
    <row r="261" spans="11:11" x14ac:dyDescent="0.25">
      <c r="K261" s="89"/>
    </row>
    <row r="262" spans="11:11" x14ac:dyDescent="0.25">
      <c r="K262" s="89"/>
    </row>
    <row r="263" spans="11:11" x14ac:dyDescent="0.25">
      <c r="K263" s="89"/>
    </row>
    <row r="264" spans="11:11" x14ac:dyDescent="0.25">
      <c r="K264" s="89"/>
    </row>
    <row r="265" spans="11:11" x14ac:dyDescent="0.25">
      <c r="K265" s="89"/>
    </row>
    <row r="266" spans="11:11" x14ac:dyDescent="0.25">
      <c r="K266" s="89"/>
    </row>
    <row r="267" spans="11:11" x14ac:dyDescent="0.25">
      <c r="K267" s="89"/>
    </row>
    <row r="268" spans="11:11" x14ac:dyDescent="0.25">
      <c r="K268" s="89"/>
    </row>
    <row r="269" spans="11:11" x14ac:dyDescent="0.25">
      <c r="K269" s="89"/>
    </row>
    <row r="270" spans="11:11" x14ac:dyDescent="0.25">
      <c r="K270" s="89"/>
    </row>
    <row r="271" spans="11:11" x14ac:dyDescent="0.25">
      <c r="K271" s="89"/>
    </row>
    <row r="272" spans="11:11" x14ac:dyDescent="0.25">
      <c r="K272" s="89"/>
    </row>
    <row r="273" spans="11:11" x14ac:dyDescent="0.25">
      <c r="K273" s="89"/>
    </row>
    <row r="274" spans="11:11" x14ac:dyDescent="0.25">
      <c r="K274" s="89"/>
    </row>
    <row r="275" spans="11:11" x14ac:dyDescent="0.25">
      <c r="K275" s="89"/>
    </row>
    <row r="276" spans="11:11" x14ac:dyDescent="0.25">
      <c r="K276" s="89"/>
    </row>
    <row r="277" spans="11:11" x14ac:dyDescent="0.25">
      <c r="K277" s="89"/>
    </row>
    <row r="278" spans="11:11" x14ac:dyDescent="0.25">
      <c r="K278" s="89"/>
    </row>
    <row r="279" spans="11:11" x14ac:dyDescent="0.25">
      <c r="K279" s="89"/>
    </row>
    <row r="280" spans="11:11" x14ac:dyDescent="0.25">
      <c r="K280" s="89"/>
    </row>
    <row r="281" spans="11:11" x14ac:dyDescent="0.25">
      <c r="K281" s="89"/>
    </row>
    <row r="282" spans="11:11" x14ac:dyDescent="0.25">
      <c r="K282" s="89"/>
    </row>
    <row r="283" spans="11:11" x14ac:dyDescent="0.25">
      <c r="K283" s="89"/>
    </row>
    <row r="284" spans="11:11" x14ac:dyDescent="0.25">
      <c r="K284" s="89"/>
    </row>
    <row r="285" spans="11:11" x14ac:dyDescent="0.25">
      <c r="K285" s="89"/>
    </row>
    <row r="286" spans="11:11" x14ac:dyDescent="0.25">
      <c r="K286" s="89"/>
    </row>
    <row r="287" spans="11:11" x14ac:dyDescent="0.25">
      <c r="K287" s="89"/>
    </row>
    <row r="288" spans="11:11" x14ac:dyDescent="0.25">
      <c r="K288" s="89"/>
    </row>
    <row r="289" spans="11:11" x14ac:dyDescent="0.25">
      <c r="K289" s="89"/>
    </row>
    <row r="290" spans="11:11" x14ac:dyDescent="0.25">
      <c r="K290" s="89"/>
    </row>
    <row r="291" spans="11:11" x14ac:dyDescent="0.25">
      <c r="K291" s="89"/>
    </row>
    <row r="292" spans="11:11" x14ac:dyDescent="0.25">
      <c r="K292" s="89"/>
    </row>
    <row r="293" spans="11:11" x14ac:dyDescent="0.25">
      <c r="K293" s="89"/>
    </row>
    <row r="294" spans="11:11" x14ac:dyDescent="0.25">
      <c r="K294" s="89"/>
    </row>
    <row r="295" spans="11:11" x14ac:dyDescent="0.25">
      <c r="K295" s="89"/>
    </row>
    <row r="296" spans="11:11" x14ac:dyDescent="0.25">
      <c r="K296" s="89"/>
    </row>
    <row r="297" spans="11:11" x14ac:dyDescent="0.25">
      <c r="K297" s="89"/>
    </row>
    <row r="298" spans="11:11" x14ac:dyDescent="0.25">
      <c r="K298" s="89"/>
    </row>
    <row r="299" spans="11:11" x14ac:dyDescent="0.25">
      <c r="K299" s="89"/>
    </row>
    <row r="300" spans="11:11" x14ac:dyDescent="0.25">
      <c r="K300" s="89"/>
    </row>
    <row r="301" spans="11:11" x14ac:dyDescent="0.25">
      <c r="K301" s="89"/>
    </row>
    <row r="302" spans="11:11" x14ac:dyDescent="0.25">
      <c r="K302" s="89"/>
    </row>
    <row r="303" spans="11:11" x14ac:dyDescent="0.25">
      <c r="K303" s="89"/>
    </row>
    <row r="304" spans="11:11" x14ac:dyDescent="0.25">
      <c r="K304" s="89"/>
    </row>
    <row r="305" spans="11:11" x14ac:dyDescent="0.25">
      <c r="K305" s="89"/>
    </row>
    <row r="306" spans="11:11" x14ac:dyDescent="0.25">
      <c r="K306" s="89"/>
    </row>
    <row r="307" spans="11:11" x14ac:dyDescent="0.25">
      <c r="K307" s="89"/>
    </row>
    <row r="308" spans="11:11" x14ac:dyDescent="0.25">
      <c r="K308" s="89"/>
    </row>
    <row r="309" spans="11:11" x14ac:dyDescent="0.25">
      <c r="K309" s="89"/>
    </row>
    <row r="310" spans="11:11" x14ac:dyDescent="0.25">
      <c r="K310" s="89"/>
    </row>
    <row r="311" spans="11:11" x14ac:dyDescent="0.25">
      <c r="K311" s="89"/>
    </row>
    <row r="312" spans="11:11" x14ac:dyDescent="0.25">
      <c r="K312" s="89"/>
    </row>
    <row r="313" spans="11:11" x14ac:dyDescent="0.25">
      <c r="K313" s="89"/>
    </row>
    <row r="314" spans="11:11" x14ac:dyDescent="0.25">
      <c r="K314" s="89"/>
    </row>
    <row r="315" spans="11:11" x14ac:dyDescent="0.25">
      <c r="K315" s="89"/>
    </row>
    <row r="316" spans="11:11" x14ac:dyDescent="0.25">
      <c r="K316" s="89"/>
    </row>
    <row r="317" spans="11:11" x14ac:dyDescent="0.25">
      <c r="K317" s="89"/>
    </row>
    <row r="318" spans="11:11" x14ac:dyDescent="0.25">
      <c r="K318" s="89"/>
    </row>
    <row r="319" spans="11:11" x14ac:dyDescent="0.25">
      <c r="K319" s="89"/>
    </row>
    <row r="320" spans="11:11" x14ac:dyDescent="0.25">
      <c r="K320" s="89"/>
    </row>
    <row r="321" spans="11:11" x14ac:dyDescent="0.25">
      <c r="K321" s="89"/>
    </row>
    <row r="322" spans="11:11" x14ac:dyDescent="0.25">
      <c r="K322" s="89"/>
    </row>
    <row r="323" spans="11:11" x14ac:dyDescent="0.25">
      <c r="K323" s="89"/>
    </row>
    <row r="324" spans="11:11" x14ac:dyDescent="0.25">
      <c r="K324" s="89"/>
    </row>
    <row r="325" spans="11:11" x14ac:dyDescent="0.25">
      <c r="K325" s="89"/>
    </row>
    <row r="326" spans="11:11" x14ac:dyDescent="0.25">
      <c r="K326" s="89"/>
    </row>
    <row r="327" spans="11:11" x14ac:dyDescent="0.25">
      <c r="K327" s="89"/>
    </row>
    <row r="328" spans="11:11" x14ac:dyDescent="0.25">
      <c r="K328" s="89"/>
    </row>
    <row r="329" spans="11:11" x14ac:dyDescent="0.25">
      <c r="K329" s="89"/>
    </row>
    <row r="330" spans="11:11" x14ac:dyDescent="0.25">
      <c r="K330" s="89"/>
    </row>
    <row r="331" spans="11:11" x14ac:dyDescent="0.25">
      <c r="K331" s="89"/>
    </row>
    <row r="332" spans="11:11" x14ac:dyDescent="0.25">
      <c r="K332" s="89"/>
    </row>
    <row r="333" spans="11:11" x14ac:dyDescent="0.25">
      <c r="K333" s="89"/>
    </row>
    <row r="334" spans="11:11" x14ac:dyDescent="0.25">
      <c r="K334" s="89"/>
    </row>
    <row r="335" spans="11:11" x14ac:dyDescent="0.25">
      <c r="K335" s="89"/>
    </row>
    <row r="336" spans="11:11" x14ac:dyDescent="0.25">
      <c r="K336" s="89"/>
    </row>
    <row r="337" spans="11:11" x14ac:dyDescent="0.25">
      <c r="K337" s="89"/>
    </row>
    <row r="338" spans="11:11" x14ac:dyDescent="0.25">
      <c r="K338" s="89"/>
    </row>
    <row r="339" spans="11:11" x14ac:dyDescent="0.25">
      <c r="K339" s="89"/>
    </row>
    <row r="340" spans="11:11" x14ac:dyDescent="0.25">
      <c r="K340" s="89"/>
    </row>
    <row r="341" spans="11:11" x14ac:dyDescent="0.25">
      <c r="K341" s="89"/>
    </row>
    <row r="342" spans="11:11" x14ac:dyDescent="0.25">
      <c r="K342" s="89"/>
    </row>
    <row r="343" spans="11:11" x14ac:dyDescent="0.25">
      <c r="K343" s="89"/>
    </row>
    <row r="344" spans="11:11" x14ac:dyDescent="0.25">
      <c r="K344" s="89"/>
    </row>
    <row r="345" spans="11:11" x14ac:dyDescent="0.25">
      <c r="K345" s="89"/>
    </row>
    <row r="346" spans="11:11" x14ac:dyDescent="0.25">
      <c r="K346" s="89"/>
    </row>
    <row r="347" spans="11:11" x14ac:dyDescent="0.25">
      <c r="K347" s="89"/>
    </row>
    <row r="348" spans="11:11" x14ac:dyDescent="0.25">
      <c r="K348" s="89"/>
    </row>
    <row r="349" spans="11:11" x14ac:dyDescent="0.25">
      <c r="K349" s="89"/>
    </row>
    <row r="350" spans="11:11" x14ac:dyDescent="0.25">
      <c r="K350" s="89"/>
    </row>
    <row r="351" spans="11:11" x14ac:dyDescent="0.25">
      <c r="K351" s="89"/>
    </row>
    <row r="352" spans="11:11" x14ac:dyDescent="0.25">
      <c r="K352" s="89"/>
    </row>
    <row r="353" spans="11:11" x14ac:dyDescent="0.25">
      <c r="K353" s="89"/>
    </row>
    <row r="354" spans="11:11" x14ac:dyDescent="0.25">
      <c r="K354" s="89"/>
    </row>
    <row r="355" spans="11:11" x14ac:dyDescent="0.25">
      <c r="K355" s="89"/>
    </row>
    <row r="356" spans="11:11" x14ac:dyDescent="0.25">
      <c r="K356" s="89"/>
    </row>
    <row r="357" spans="11:11" x14ac:dyDescent="0.25">
      <c r="K357" s="89"/>
    </row>
    <row r="358" spans="11:11" x14ac:dyDescent="0.25">
      <c r="K358" s="89"/>
    </row>
    <row r="359" spans="11:11" x14ac:dyDescent="0.25">
      <c r="K359" s="89"/>
    </row>
    <row r="360" spans="11:11" x14ac:dyDescent="0.25">
      <c r="K360" s="89"/>
    </row>
    <row r="361" spans="11:11" x14ac:dyDescent="0.25">
      <c r="K361" s="89"/>
    </row>
    <row r="362" spans="11:11" x14ac:dyDescent="0.25">
      <c r="K362" s="89"/>
    </row>
    <row r="363" spans="11:11" x14ac:dyDescent="0.25">
      <c r="K363" s="89"/>
    </row>
    <row r="364" spans="11:11" x14ac:dyDescent="0.25">
      <c r="K364" s="89"/>
    </row>
    <row r="365" spans="11:11" x14ac:dyDescent="0.25">
      <c r="K365" s="89"/>
    </row>
    <row r="366" spans="11:11" x14ac:dyDescent="0.25">
      <c r="K366" s="89"/>
    </row>
    <row r="367" spans="11:11" x14ac:dyDescent="0.25">
      <c r="K367" s="89"/>
    </row>
    <row r="368" spans="11:11" x14ac:dyDescent="0.25">
      <c r="K368" s="89"/>
    </row>
    <row r="369" spans="11:11" x14ac:dyDescent="0.25">
      <c r="K369" s="89"/>
    </row>
    <row r="370" spans="11:11" x14ac:dyDescent="0.25">
      <c r="K370" s="89"/>
    </row>
    <row r="371" spans="11:11" x14ac:dyDescent="0.25">
      <c r="K371" s="89"/>
    </row>
    <row r="372" spans="11:11" x14ac:dyDescent="0.25">
      <c r="K372" s="89"/>
    </row>
    <row r="373" spans="11:11" x14ac:dyDescent="0.25">
      <c r="K373" s="89"/>
    </row>
    <row r="374" spans="11:11" x14ac:dyDescent="0.25">
      <c r="K374" s="89"/>
    </row>
    <row r="375" spans="11:11" x14ac:dyDescent="0.25">
      <c r="K375" s="89"/>
    </row>
    <row r="376" spans="11:11" x14ac:dyDescent="0.25">
      <c r="K376" s="89"/>
    </row>
    <row r="377" spans="11:11" x14ac:dyDescent="0.25">
      <c r="K377" s="89"/>
    </row>
    <row r="378" spans="11:11" x14ac:dyDescent="0.25">
      <c r="K378" s="89"/>
    </row>
    <row r="379" spans="11:11" x14ac:dyDescent="0.25">
      <c r="K379" s="89"/>
    </row>
    <row r="380" spans="11:11" x14ac:dyDescent="0.25">
      <c r="K380" s="89"/>
    </row>
    <row r="381" spans="11:11" x14ac:dyDescent="0.25">
      <c r="K381" s="89"/>
    </row>
    <row r="382" spans="11:11" x14ac:dyDescent="0.25">
      <c r="K382" s="89"/>
    </row>
    <row r="383" spans="11:11" x14ac:dyDescent="0.25">
      <c r="K383" s="89"/>
    </row>
    <row r="384" spans="11:11" x14ac:dyDescent="0.25">
      <c r="K384" s="89"/>
    </row>
    <row r="385" spans="11:11" x14ac:dyDescent="0.25">
      <c r="K385" s="89"/>
    </row>
    <row r="386" spans="11:11" x14ac:dyDescent="0.25">
      <c r="K386" s="89"/>
    </row>
    <row r="387" spans="11:11" x14ac:dyDescent="0.25">
      <c r="K387" s="89"/>
    </row>
    <row r="388" spans="11:11" x14ac:dyDescent="0.25">
      <c r="K388" s="89"/>
    </row>
    <row r="389" spans="11:11" x14ac:dyDescent="0.25">
      <c r="K389" s="89"/>
    </row>
    <row r="390" spans="11:11" x14ac:dyDescent="0.25">
      <c r="K390" s="89"/>
    </row>
    <row r="391" spans="11:11" x14ac:dyDescent="0.25">
      <c r="K391" s="89"/>
    </row>
    <row r="392" spans="11:11" x14ac:dyDescent="0.25">
      <c r="K392" s="89"/>
    </row>
    <row r="393" spans="11:11" x14ac:dyDescent="0.25">
      <c r="K393" s="89"/>
    </row>
    <row r="394" spans="11:11" x14ac:dyDescent="0.25">
      <c r="K394" s="89"/>
    </row>
    <row r="395" spans="11:11" x14ac:dyDescent="0.25">
      <c r="K395" s="89"/>
    </row>
    <row r="396" spans="11:11" x14ac:dyDescent="0.25">
      <c r="K396" s="89"/>
    </row>
    <row r="397" spans="11:11" x14ac:dyDescent="0.25">
      <c r="K397" s="89"/>
    </row>
    <row r="398" spans="11:11" x14ac:dyDescent="0.25">
      <c r="K398" s="89"/>
    </row>
    <row r="399" spans="11:11" x14ac:dyDescent="0.25">
      <c r="K399" s="89"/>
    </row>
    <row r="400" spans="11:11" x14ac:dyDescent="0.25">
      <c r="K400" s="89"/>
    </row>
    <row r="401" spans="11:11" x14ac:dyDescent="0.25">
      <c r="K401" s="89"/>
    </row>
    <row r="402" spans="11:11" x14ac:dyDescent="0.25">
      <c r="K402" s="89"/>
    </row>
    <row r="403" spans="11:11" x14ac:dyDescent="0.25">
      <c r="K403" s="89"/>
    </row>
    <row r="404" spans="11:11" x14ac:dyDescent="0.25">
      <c r="K404" s="89"/>
    </row>
    <row r="405" spans="11:11" x14ac:dyDescent="0.25">
      <c r="K405" s="89"/>
    </row>
    <row r="406" spans="11:11" x14ac:dyDescent="0.25">
      <c r="K406" s="89"/>
    </row>
    <row r="407" spans="11:11" x14ac:dyDescent="0.25">
      <c r="K407" s="89"/>
    </row>
    <row r="408" spans="11:11" x14ac:dyDescent="0.25">
      <c r="K408" s="89"/>
    </row>
    <row r="409" spans="11:11" x14ac:dyDescent="0.25">
      <c r="K409" s="89"/>
    </row>
    <row r="410" spans="11:11" x14ac:dyDescent="0.25">
      <c r="K410" s="89"/>
    </row>
  </sheetData>
  <sheetProtection sheet="1" objects="1" scenarios="1" selectLockedCells="1"/>
  <mergeCells count="16">
    <mergeCell ref="F22:F26"/>
    <mergeCell ref="G22:G26"/>
    <mergeCell ref="A27:B27"/>
    <mergeCell ref="A6:B6"/>
    <mergeCell ref="A7:B7"/>
    <mergeCell ref="A8:B8"/>
    <mergeCell ref="F9:F20"/>
    <mergeCell ref="G9:G20"/>
    <mergeCell ref="A21:B21"/>
    <mergeCell ref="A5:B5"/>
    <mergeCell ref="F1:G1"/>
    <mergeCell ref="A2:B2"/>
    <mergeCell ref="A3:B3"/>
    <mergeCell ref="C3:D3"/>
    <mergeCell ref="A4:B4"/>
    <mergeCell ref="C5:E5"/>
  </mergeCells>
  <conditionalFormatting sqref="C27">
    <cfRule type="cellIs" dxfId="4" priority="1" operator="greaterThan">
      <formula>26</formula>
    </cfRule>
  </conditionalFormatting>
  <dataValidations count="2">
    <dataValidation type="list" allowBlank="1" showInputMessage="1" showErrorMessage="1" sqref="L24:M24">
      <formula1>Liste1</formula1>
    </dataValidation>
    <dataValidation type="whole" allowBlank="1" showInputMessage="1" showErrorMessage="1" sqref="D9:D20 D22:D26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0.625" style="142" customWidth="1"/>
    <col min="2" max="2" width="10.625" style="142" bestFit="1" customWidth="1"/>
    <col min="3" max="3" width="7.5" style="142" customWidth="1"/>
    <col min="4" max="4" width="25.625" style="176" customWidth="1"/>
    <col min="5" max="5" width="7.125" style="145" customWidth="1"/>
    <col min="6" max="6" width="7.125" style="146" customWidth="1"/>
    <col min="7" max="7" width="9" style="13" hidden="1" customWidth="1"/>
    <col min="8" max="8" width="11" style="13" hidden="1" customWidth="1"/>
    <col min="9" max="9" width="10.875" style="13" customWidth="1"/>
    <col min="10" max="10" width="10.875" style="33" customWidth="1"/>
    <col min="11" max="11" width="10.875" style="13" customWidth="1"/>
    <col min="12" max="16" width="10.875" style="34" customWidth="1"/>
    <col min="17" max="16384" width="11" style="34"/>
  </cols>
  <sheetData>
    <row r="1" spans="1:11" ht="21" x14ac:dyDescent="0.25">
      <c r="A1" s="138" t="s">
        <v>51</v>
      </c>
      <c r="B1" s="139" t="s">
        <v>77</v>
      </c>
      <c r="C1" s="213" t="s">
        <v>79</v>
      </c>
      <c r="D1" s="140" t="s">
        <v>21</v>
      </c>
      <c r="E1" s="243" t="str">
        <f>Zusammenfassung!E1</f>
        <v>B2</v>
      </c>
      <c r="F1" s="243"/>
      <c r="G1" s="141" t="s">
        <v>79</v>
      </c>
      <c r="H1" s="141" t="s">
        <v>78</v>
      </c>
    </row>
    <row r="2" spans="1:11" ht="21" x14ac:dyDescent="0.25">
      <c r="A2" s="138"/>
      <c r="B2" s="138"/>
      <c r="C2" s="138"/>
      <c r="D2" s="140"/>
      <c r="E2" s="142"/>
      <c r="F2" s="142"/>
    </row>
    <row r="3" spans="1:11" ht="18.75" x14ac:dyDescent="0.25">
      <c r="A3" s="143" t="s">
        <v>20</v>
      </c>
      <c r="B3" s="244">
        <f>Zusammenfassung!C9</f>
        <v>1234</v>
      </c>
      <c r="C3" s="244"/>
      <c r="D3" s="144"/>
    </row>
    <row r="4" spans="1:11" x14ac:dyDescent="0.25">
      <c r="A4" s="143"/>
      <c r="B4" s="143"/>
      <c r="C4" s="143"/>
      <c r="D4" s="142"/>
    </row>
    <row r="5" spans="1:11" ht="18.75" x14ac:dyDescent="0.25">
      <c r="A5" s="143" t="s">
        <v>10</v>
      </c>
      <c r="B5" s="244" t="str">
        <f>Zusammenfassung!$C$11&amp;" "&amp;Zusammenfassung!$E$11</f>
        <v>Muster Hans</v>
      </c>
      <c r="C5" s="244"/>
      <c r="D5" s="244"/>
      <c r="I5" s="36"/>
    </row>
    <row r="6" spans="1:11" x14ac:dyDescent="0.25">
      <c r="D6" s="144"/>
    </row>
    <row r="7" spans="1:11" s="147" customFormat="1" ht="30" customHeight="1" x14ac:dyDescent="0.2">
      <c r="A7" s="200" t="s">
        <v>6</v>
      </c>
      <c r="B7" s="201" t="s">
        <v>14</v>
      </c>
      <c r="C7" s="202" t="s">
        <v>57</v>
      </c>
      <c r="D7" s="203" t="s">
        <v>7</v>
      </c>
      <c r="E7" s="131" t="s">
        <v>4</v>
      </c>
      <c r="F7" s="132" t="s">
        <v>5</v>
      </c>
      <c r="G7" s="37"/>
      <c r="H7" s="37"/>
      <c r="I7" s="37"/>
      <c r="J7" s="38"/>
      <c r="K7" s="37"/>
    </row>
    <row r="8" spans="1:11" s="151" customFormat="1" ht="20.100000000000001" customHeight="1" x14ac:dyDescent="0.25">
      <c r="A8" s="148" t="s">
        <v>2</v>
      </c>
      <c r="B8" s="180" t="s">
        <v>80</v>
      </c>
      <c r="C8" s="149"/>
      <c r="D8" s="150"/>
      <c r="E8" s="148"/>
      <c r="F8" s="148"/>
      <c r="G8" s="35"/>
      <c r="H8" s="35"/>
      <c r="I8" s="35"/>
      <c r="J8" s="39"/>
      <c r="K8" s="35"/>
    </row>
    <row r="9" spans="1:11" s="151" customFormat="1" ht="18.75" customHeight="1" x14ac:dyDescent="0.25">
      <c r="A9" s="152" t="s">
        <v>81</v>
      </c>
      <c r="B9" s="153">
        <v>2</v>
      </c>
      <c r="C9" s="121"/>
      <c r="D9" s="194"/>
      <c r="E9" s="239">
        <v>5</v>
      </c>
      <c r="F9" s="241">
        <f>IF(C1="nein",0,IF(E9-SUM(C9:C11)&lt;=0,0,E9-SUM(C9:C11)))</f>
        <v>0</v>
      </c>
      <c r="G9" s="35"/>
      <c r="H9" s="35"/>
      <c r="I9" s="154"/>
      <c r="J9" s="155"/>
      <c r="K9" s="35"/>
    </row>
    <row r="10" spans="1:11" s="151" customFormat="1" ht="18.75" customHeight="1" x14ac:dyDescent="0.25">
      <c r="A10" s="152" t="s">
        <v>82</v>
      </c>
      <c r="B10" s="153">
        <v>2</v>
      </c>
      <c r="C10" s="121"/>
      <c r="D10" s="195"/>
      <c r="E10" s="239"/>
      <c r="F10" s="241"/>
      <c r="G10" s="35"/>
      <c r="H10" s="35"/>
      <c r="I10" s="35"/>
      <c r="J10" s="39"/>
      <c r="K10" s="35"/>
    </row>
    <row r="11" spans="1:11" s="151" customFormat="1" ht="34.15" customHeight="1" x14ac:dyDescent="0.25">
      <c r="A11" s="152" t="s">
        <v>83</v>
      </c>
      <c r="B11" s="153">
        <v>3</v>
      </c>
      <c r="C11" s="121"/>
      <c r="D11" s="195"/>
      <c r="E11" s="239"/>
      <c r="F11" s="241"/>
      <c r="H11" s="35"/>
      <c r="I11" s="35"/>
      <c r="J11" s="39"/>
      <c r="K11" s="35"/>
    </row>
    <row r="12" spans="1:11" s="151" customFormat="1" ht="20.100000000000001" customHeight="1" x14ac:dyDescent="0.25">
      <c r="A12" s="148" t="s">
        <v>3</v>
      </c>
      <c r="B12" s="149"/>
      <c r="C12" s="149"/>
      <c r="D12" s="156"/>
      <c r="E12" s="157"/>
      <c r="F12" s="158"/>
      <c r="H12" s="35"/>
      <c r="I12" s="35"/>
      <c r="J12" s="39"/>
      <c r="K12" s="35"/>
    </row>
    <row r="13" spans="1:11" s="151" customFormat="1" ht="31.5" customHeight="1" x14ac:dyDescent="0.25">
      <c r="A13" s="159" t="s">
        <v>84</v>
      </c>
      <c r="B13" s="160">
        <v>4</v>
      </c>
      <c r="C13" s="121"/>
      <c r="D13" s="195"/>
      <c r="E13" s="240">
        <v>12</v>
      </c>
      <c r="F13" s="242">
        <f>IF(C1="nein",0,IF(E13-SUM(C13:C21)&lt;=0,0,E13-SUM(C13:C21)))</f>
        <v>0</v>
      </c>
      <c r="H13" s="35"/>
      <c r="I13" s="35"/>
      <c r="J13" s="39"/>
      <c r="K13" s="35"/>
    </row>
    <row r="14" spans="1:11" s="151" customFormat="1" ht="18.75" customHeight="1" x14ac:dyDescent="0.25">
      <c r="A14" s="161" t="s">
        <v>85</v>
      </c>
      <c r="B14" s="160">
        <v>2</v>
      </c>
      <c r="C14" s="121"/>
      <c r="D14" s="195"/>
      <c r="E14" s="245"/>
      <c r="F14" s="247"/>
      <c r="H14" s="35"/>
      <c r="I14" s="35"/>
      <c r="J14" s="39"/>
      <c r="K14" s="35"/>
    </row>
    <row r="15" spans="1:11" s="151" customFormat="1" ht="18.75" customHeight="1" x14ac:dyDescent="0.25">
      <c r="A15" s="161" t="s">
        <v>86</v>
      </c>
      <c r="B15" s="160">
        <v>1</v>
      </c>
      <c r="C15" s="121"/>
      <c r="D15" s="195"/>
      <c r="E15" s="245"/>
      <c r="F15" s="247"/>
      <c r="H15" s="35"/>
      <c r="I15" s="35"/>
      <c r="J15" s="39"/>
      <c r="K15" s="35"/>
    </row>
    <row r="16" spans="1:11" s="151" customFormat="1" ht="32.450000000000003" customHeight="1" x14ac:dyDescent="0.25">
      <c r="A16" s="159" t="s">
        <v>163</v>
      </c>
      <c r="B16" s="160">
        <v>2</v>
      </c>
      <c r="C16" s="121"/>
      <c r="D16" s="195"/>
      <c r="E16" s="246"/>
      <c r="F16" s="247"/>
      <c r="H16" s="35"/>
      <c r="I16" s="35"/>
      <c r="J16" s="39"/>
      <c r="K16" s="35"/>
    </row>
    <row r="17" spans="1:11" s="151" customFormat="1" ht="31.5" customHeight="1" x14ac:dyDescent="0.25">
      <c r="A17" s="162" t="s">
        <v>140</v>
      </c>
      <c r="B17" s="160">
        <v>2</v>
      </c>
      <c r="C17" s="121"/>
      <c r="D17" s="195"/>
      <c r="E17" s="246"/>
      <c r="F17" s="247"/>
      <c r="H17" s="35"/>
      <c r="I17" s="35"/>
      <c r="J17" s="39"/>
      <c r="K17" s="35"/>
    </row>
    <row r="18" spans="1:11" s="151" customFormat="1" ht="31.5" customHeight="1" x14ac:dyDescent="0.25">
      <c r="A18" s="162" t="s">
        <v>141</v>
      </c>
      <c r="B18" s="160">
        <v>2</v>
      </c>
      <c r="C18" s="121"/>
      <c r="D18" s="195"/>
      <c r="E18" s="246"/>
      <c r="F18" s="247"/>
      <c r="H18" s="35"/>
      <c r="I18" s="35"/>
      <c r="J18" s="35"/>
      <c r="K18" s="35"/>
    </row>
    <row r="19" spans="1:11" s="151" customFormat="1" ht="45" x14ac:dyDescent="0.25">
      <c r="A19" s="162" t="s">
        <v>164</v>
      </c>
      <c r="B19" s="160">
        <v>2</v>
      </c>
      <c r="C19" s="121"/>
      <c r="D19" s="195"/>
      <c r="E19" s="246"/>
      <c r="F19" s="247"/>
      <c r="H19" s="35"/>
      <c r="I19" s="35"/>
      <c r="J19" s="35"/>
      <c r="K19" s="35"/>
    </row>
    <row r="20" spans="1:11" s="151" customFormat="1" ht="31.5" customHeight="1" x14ac:dyDescent="0.25">
      <c r="A20" s="162" t="s">
        <v>105</v>
      </c>
      <c r="B20" s="160">
        <v>2</v>
      </c>
      <c r="C20" s="121"/>
      <c r="D20" s="195"/>
      <c r="E20" s="246"/>
      <c r="F20" s="247"/>
      <c r="H20" s="35"/>
      <c r="I20" s="35"/>
      <c r="J20" s="35"/>
      <c r="K20" s="35"/>
    </row>
    <row r="21" spans="1:11" s="151" customFormat="1" ht="18.75" customHeight="1" x14ac:dyDescent="0.25">
      <c r="A21" s="161" t="s">
        <v>87</v>
      </c>
      <c r="B21" s="160">
        <v>1</v>
      </c>
      <c r="C21" s="121"/>
      <c r="D21" s="195"/>
      <c r="E21" s="246"/>
      <c r="F21" s="247"/>
      <c r="H21" s="35"/>
      <c r="I21" s="35"/>
      <c r="J21" s="35"/>
      <c r="K21" s="35"/>
    </row>
    <row r="22" spans="1:11" s="151" customFormat="1" ht="20.100000000000001" customHeight="1" x14ac:dyDescent="0.25">
      <c r="A22" s="148" t="s">
        <v>88</v>
      </c>
      <c r="B22" s="149"/>
      <c r="C22" s="149"/>
      <c r="D22" s="156"/>
      <c r="E22" s="157"/>
      <c r="F22" s="158"/>
      <c r="H22" s="35"/>
      <c r="I22" s="35"/>
      <c r="J22" s="35"/>
      <c r="K22" s="35"/>
    </row>
    <row r="23" spans="1:11" s="151" customFormat="1" ht="30" x14ac:dyDescent="0.25">
      <c r="A23" s="163" t="s">
        <v>89</v>
      </c>
      <c r="B23" s="164">
        <v>3</v>
      </c>
      <c r="C23" s="121"/>
      <c r="D23" s="195"/>
      <c r="E23" s="239">
        <v>9</v>
      </c>
      <c r="F23" s="241">
        <f>IF(C1="nein",0,IF(E23-SUM(C23:C26)&lt;=0,0,E23-ROUND(SUM(C23:C26),0)))</f>
        <v>0</v>
      </c>
      <c r="H23" s="35"/>
      <c r="I23" s="35"/>
      <c r="J23" s="35"/>
      <c r="K23" s="35"/>
    </row>
    <row r="24" spans="1:11" s="151" customFormat="1" ht="45" x14ac:dyDescent="0.25">
      <c r="A24" s="163" t="s">
        <v>90</v>
      </c>
      <c r="B24" s="164">
        <v>4</v>
      </c>
      <c r="C24" s="121"/>
      <c r="D24" s="195"/>
      <c r="E24" s="239"/>
      <c r="F24" s="241"/>
      <c r="H24" s="35"/>
      <c r="I24" s="35"/>
      <c r="J24" s="35"/>
      <c r="K24" s="35"/>
    </row>
    <row r="25" spans="1:11" s="151" customFormat="1" ht="18.75" customHeight="1" x14ac:dyDescent="0.25">
      <c r="A25" s="163" t="s">
        <v>91</v>
      </c>
      <c r="B25" s="164">
        <v>3</v>
      </c>
      <c r="C25" s="121"/>
      <c r="D25" s="195"/>
      <c r="E25" s="239"/>
      <c r="F25" s="241"/>
      <c r="H25" s="35"/>
      <c r="I25" s="35"/>
      <c r="J25" s="35"/>
      <c r="K25" s="35"/>
    </row>
    <row r="26" spans="1:11" s="147" customFormat="1" ht="45.75" thickBot="1" x14ac:dyDescent="0.25">
      <c r="A26" s="165" t="s">
        <v>165</v>
      </c>
      <c r="B26" s="164">
        <v>4</v>
      </c>
      <c r="C26" s="121"/>
      <c r="D26" s="196"/>
      <c r="E26" s="240"/>
      <c r="F26" s="242"/>
      <c r="G26" s="151"/>
      <c r="H26" s="37"/>
      <c r="I26" s="37"/>
      <c r="J26" s="37"/>
      <c r="K26" s="37"/>
    </row>
    <row r="27" spans="1:11" s="147" customFormat="1" ht="45.75" thickTop="1" x14ac:dyDescent="0.2">
      <c r="A27" s="166" t="s">
        <v>92</v>
      </c>
      <c r="B27" s="167">
        <v>3</v>
      </c>
      <c r="C27" s="168"/>
      <c r="D27" s="197"/>
      <c r="E27" s="214"/>
      <c r="F27" s="215">
        <f>C27</f>
        <v>0</v>
      </c>
      <c r="G27" s="151"/>
      <c r="H27" s="37"/>
      <c r="I27" s="37"/>
      <c r="J27" s="37"/>
      <c r="K27" s="37"/>
    </row>
    <row r="28" spans="1:11" s="147" customFormat="1" ht="38.450000000000003" customHeight="1" x14ac:dyDescent="0.2">
      <c r="A28" s="169" t="s">
        <v>93</v>
      </c>
      <c r="B28" s="170">
        <v>3</v>
      </c>
      <c r="C28" s="121"/>
      <c r="D28" s="198"/>
      <c r="E28" s="212"/>
      <c r="F28" s="216">
        <f>C28</f>
        <v>0</v>
      </c>
      <c r="G28" s="151"/>
      <c r="H28" s="37"/>
      <c r="I28" s="37"/>
      <c r="J28" s="37"/>
      <c r="K28" s="37"/>
    </row>
    <row r="29" spans="1:11" s="147" customFormat="1" ht="23.25" customHeight="1" x14ac:dyDescent="0.2">
      <c r="A29" s="191"/>
      <c r="B29" s="192" t="s">
        <v>95</v>
      </c>
      <c r="C29" s="192">
        <f>SUM(C9:C27)-C28</f>
        <v>0</v>
      </c>
      <c r="D29" s="193" t="s">
        <v>96</v>
      </c>
      <c r="E29" s="199">
        <f>SUM(E9:E26)</f>
        <v>26</v>
      </c>
      <c r="F29" s="46">
        <f>IF((SUM(F9:F26,F28)-F27)&gt;=26,26,SUM(F9:F26,F28)-F27)</f>
        <v>0</v>
      </c>
      <c r="G29" s="151"/>
      <c r="H29" s="37"/>
      <c r="I29" s="37"/>
      <c r="J29" s="37"/>
      <c r="K29" s="37"/>
    </row>
    <row r="30" spans="1:11" s="147" customFormat="1" ht="14.25" x14ac:dyDescent="0.2">
      <c r="A30" s="171"/>
      <c r="B30" s="171"/>
      <c r="C30" s="171"/>
      <c r="D30" s="172"/>
      <c r="E30" s="173"/>
      <c r="F30" s="174"/>
      <c r="G30" s="151"/>
      <c r="H30" s="37"/>
      <c r="I30" s="37"/>
      <c r="J30" s="37"/>
      <c r="K30" s="37"/>
    </row>
    <row r="31" spans="1:11" s="147" customFormat="1" ht="14.25" x14ac:dyDescent="0.2">
      <c r="A31" s="171"/>
      <c r="B31" s="171"/>
      <c r="C31" s="171"/>
      <c r="D31" s="172"/>
      <c r="E31" s="173"/>
      <c r="F31" s="171"/>
      <c r="G31" s="151"/>
      <c r="H31" s="37"/>
      <c r="I31" s="37"/>
      <c r="J31" s="37"/>
      <c r="K31" s="37"/>
    </row>
    <row r="32" spans="1:11" s="147" customFormat="1" ht="14.25" x14ac:dyDescent="0.2">
      <c r="A32" s="175"/>
      <c r="B32" s="175"/>
      <c r="C32" s="175"/>
      <c r="D32" s="172"/>
      <c r="E32" s="173"/>
      <c r="F32" s="171"/>
      <c r="G32" s="151"/>
      <c r="H32" s="37"/>
      <c r="I32" s="37"/>
      <c r="J32" s="37"/>
      <c r="K32" s="37"/>
    </row>
    <row r="33" spans="1:11" s="147" customFormat="1" x14ac:dyDescent="0.2">
      <c r="A33" s="171"/>
      <c r="B33" s="171"/>
      <c r="C33" s="171"/>
      <c r="D33" s="176"/>
      <c r="E33" s="145"/>
      <c r="F33" s="146"/>
      <c r="G33" s="151"/>
      <c r="H33" s="41"/>
      <c r="I33" s="41"/>
      <c r="J33" s="37"/>
      <c r="K33" s="37"/>
    </row>
    <row r="34" spans="1:11" s="147" customFormat="1" ht="24.75" customHeight="1" x14ac:dyDescent="0.2">
      <c r="A34" s="45"/>
      <c r="B34" s="45"/>
      <c r="C34" s="45"/>
      <c r="D34" s="176"/>
      <c r="E34" s="145"/>
      <c r="F34" s="146"/>
      <c r="G34" s="151"/>
      <c r="H34" s="41"/>
      <c r="I34" s="41"/>
      <c r="J34" s="37"/>
      <c r="K34" s="37"/>
    </row>
    <row r="35" spans="1:11" s="147" customFormat="1" ht="15" customHeight="1" x14ac:dyDescent="0.2">
      <c r="A35" s="45"/>
      <c r="B35" s="45"/>
      <c r="C35" s="45"/>
      <c r="D35" s="176"/>
      <c r="E35" s="145"/>
      <c r="F35" s="146"/>
      <c r="G35" s="151"/>
      <c r="H35" s="41"/>
      <c r="I35" s="41"/>
      <c r="J35" s="37"/>
      <c r="K35" s="37"/>
    </row>
    <row r="36" spans="1:11" s="147" customFormat="1" ht="15" customHeight="1" x14ac:dyDescent="0.2">
      <c r="A36" s="45"/>
      <c r="B36" s="45"/>
      <c r="C36" s="45"/>
      <c r="D36" s="176"/>
      <c r="E36" s="145"/>
      <c r="F36" s="146"/>
      <c r="G36" s="42"/>
      <c r="H36" s="41"/>
      <c r="I36" s="41"/>
      <c r="J36" s="37"/>
      <c r="K36" s="37"/>
    </row>
    <row r="37" spans="1:11" s="147" customFormat="1" ht="15" customHeight="1" thickBot="1" x14ac:dyDescent="0.25">
      <c r="A37" s="45"/>
      <c r="B37" s="45"/>
      <c r="C37" s="45"/>
      <c r="D37" s="176"/>
      <c r="E37" s="145"/>
      <c r="F37" s="146"/>
      <c r="G37" s="43"/>
      <c r="H37" s="41"/>
      <c r="I37" s="41"/>
      <c r="J37" s="37"/>
      <c r="K37" s="37"/>
    </row>
    <row r="38" spans="1:11" s="147" customFormat="1" ht="15" customHeight="1" x14ac:dyDescent="0.25">
      <c r="A38" s="45"/>
      <c r="B38" s="45"/>
      <c r="C38" s="45"/>
      <c r="D38" s="176"/>
      <c r="E38" s="145"/>
      <c r="F38" s="146"/>
      <c r="G38" s="36"/>
      <c r="H38" s="13"/>
      <c r="I38" s="13"/>
      <c r="J38" s="37"/>
      <c r="K38" s="37"/>
    </row>
    <row r="39" spans="1:11" s="178" customFormat="1" ht="18" customHeight="1" x14ac:dyDescent="0.25">
      <c r="A39" s="177"/>
      <c r="B39" s="177"/>
      <c r="C39" s="177"/>
      <c r="D39" s="176"/>
      <c r="E39" s="145"/>
      <c r="F39" s="146"/>
      <c r="G39" s="36"/>
      <c r="H39" s="13"/>
      <c r="I39" s="13"/>
      <c r="J39" s="44"/>
      <c r="K39" s="44"/>
    </row>
    <row r="40" spans="1:11" s="179" customFormat="1" ht="16.5" customHeight="1" x14ac:dyDescent="0.25">
      <c r="A40" s="171"/>
      <c r="B40" s="171"/>
      <c r="C40" s="171"/>
      <c r="D40" s="176"/>
      <c r="E40" s="145"/>
      <c r="F40" s="146"/>
      <c r="G40" s="13"/>
      <c r="H40" s="13"/>
      <c r="I40" s="13"/>
      <c r="J40" s="41"/>
      <c r="K40" s="41"/>
    </row>
    <row r="41" spans="1:11" s="179" customFormat="1" x14ac:dyDescent="0.25">
      <c r="A41" s="142"/>
      <c r="B41" s="142"/>
      <c r="C41" s="142"/>
      <c r="D41" s="176"/>
      <c r="E41" s="145"/>
      <c r="F41" s="146"/>
      <c r="G41" s="13"/>
      <c r="H41" s="13"/>
      <c r="I41" s="13"/>
      <c r="J41" s="41"/>
      <c r="K41" s="41"/>
    </row>
    <row r="42" spans="1:11" s="179" customFormat="1" ht="13.5" customHeight="1" x14ac:dyDescent="0.25">
      <c r="A42" s="142"/>
      <c r="B42" s="142"/>
      <c r="C42" s="142"/>
      <c r="D42" s="176"/>
      <c r="E42" s="145"/>
      <c r="F42" s="146"/>
      <c r="G42" s="13"/>
      <c r="H42" s="13"/>
      <c r="I42" s="13"/>
      <c r="J42" s="41"/>
      <c r="K42" s="41"/>
    </row>
    <row r="43" spans="1:11" s="179" customFormat="1" ht="17.25" customHeight="1" x14ac:dyDescent="0.25">
      <c r="A43" s="142"/>
      <c r="B43" s="142"/>
      <c r="C43" s="142"/>
      <c r="D43" s="176"/>
      <c r="E43" s="145"/>
      <c r="F43" s="146"/>
      <c r="G43" s="13"/>
      <c r="H43" s="13"/>
      <c r="I43" s="13"/>
      <c r="J43" s="41"/>
      <c r="K43" s="41"/>
    </row>
    <row r="44" spans="1:11" s="179" customFormat="1" ht="17.25" customHeight="1" x14ac:dyDescent="0.25">
      <c r="A44" s="142"/>
      <c r="B44" s="142"/>
      <c r="C44" s="142"/>
      <c r="D44" s="176"/>
      <c r="E44" s="145"/>
      <c r="F44" s="146"/>
      <c r="G44" s="13"/>
      <c r="H44" s="13"/>
      <c r="I44" s="13"/>
      <c r="J44" s="41"/>
      <c r="K44" s="41"/>
    </row>
    <row r="45" spans="1:11" s="179" customFormat="1" ht="15.75" customHeight="1" x14ac:dyDescent="0.25">
      <c r="A45" s="142"/>
      <c r="B45" s="142"/>
      <c r="C45" s="142"/>
      <c r="D45" s="176"/>
      <c r="E45" s="145"/>
      <c r="F45" s="146"/>
      <c r="G45" s="13"/>
      <c r="H45" s="13"/>
      <c r="I45" s="13"/>
      <c r="J45" s="41"/>
      <c r="K45" s="41"/>
    </row>
    <row r="46" spans="1:11" s="179" customFormat="1" ht="15" customHeight="1" x14ac:dyDescent="0.25">
      <c r="A46" s="142"/>
      <c r="B46" s="142"/>
      <c r="C46" s="142"/>
      <c r="D46" s="176"/>
      <c r="E46" s="145"/>
      <c r="F46" s="146"/>
      <c r="G46" s="13"/>
      <c r="H46" s="13"/>
      <c r="I46" s="13"/>
      <c r="J46" s="41"/>
      <c r="K46" s="41"/>
    </row>
    <row r="47" spans="1:11" s="179" customFormat="1" ht="12" customHeight="1" x14ac:dyDescent="0.25">
      <c r="A47" s="142"/>
      <c r="B47" s="142"/>
      <c r="C47" s="142"/>
      <c r="D47" s="176"/>
      <c r="E47" s="145"/>
      <c r="F47" s="146"/>
      <c r="G47" s="13"/>
      <c r="H47" s="13"/>
      <c r="I47" s="13"/>
      <c r="J47" s="41"/>
      <c r="K47" s="41"/>
    </row>
    <row r="48" spans="1:11" s="179" customFormat="1" ht="12" customHeight="1" x14ac:dyDescent="0.25">
      <c r="A48" s="142"/>
      <c r="B48" s="142"/>
      <c r="C48" s="142"/>
      <c r="D48" s="176"/>
      <c r="E48" s="145"/>
      <c r="F48" s="146"/>
      <c r="G48" s="13"/>
      <c r="H48" s="13"/>
      <c r="I48" s="13"/>
      <c r="J48" s="41"/>
      <c r="K48" s="41"/>
    </row>
    <row r="49" spans="1:11" s="179" customFormat="1" ht="12" customHeight="1" x14ac:dyDescent="0.25">
      <c r="A49" s="142"/>
      <c r="B49" s="142"/>
      <c r="C49" s="142"/>
      <c r="D49" s="176"/>
      <c r="E49" s="145"/>
      <c r="F49" s="146"/>
      <c r="G49" s="13"/>
      <c r="H49" s="13"/>
      <c r="I49" s="13"/>
      <c r="J49" s="41"/>
      <c r="K49" s="41"/>
    </row>
    <row r="50" spans="1:11" s="179" customFormat="1" ht="12" customHeight="1" x14ac:dyDescent="0.25">
      <c r="A50" s="142"/>
      <c r="B50" s="142"/>
      <c r="C50" s="142"/>
      <c r="D50" s="176"/>
      <c r="E50" s="145"/>
      <c r="F50" s="146"/>
      <c r="G50" s="13"/>
      <c r="H50" s="13"/>
      <c r="I50" s="13"/>
      <c r="J50" s="41"/>
      <c r="K50" s="41"/>
    </row>
    <row r="51" spans="1:11" ht="12" customHeight="1" x14ac:dyDescent="0.25">
      <c r="J51" s="13"/>
    </row>
    <row r="52" spans="1:11" ht="12" customHeight="1" x14ac:dyDescent="0.25">
      <c r="J52" s="13"/>
    </row>
    <row r="53" spans="1:11" x14ac:dyDescent="0.25">
      <c r="J53" s="13"/>
    </row>
    <row r="54" spans="1:11" x14ac:dyDescent="0.25">
      <c r="J54" s="13"/>
    </row>
    <row r="55" spans="1:11" x14ac:dyDescent="0.25">
      <c r="J55" s="13"/>
    </row>
    <row r="56" spans="1:11" x14ac:dyDescent="0.25">
      <c r="J56" s="13"/>
    </row>
    <row r="57" spans="1:11" x14ac:dyDescent="0.25">
      <c r="J57" s="13"/>
    </row>
    <row r="58" spans="1:11" x14ac:dyDescent="0.25">
      <c r="J58" s="13"/>
    </row>
    <row r="59" spans="1:11" x14ac:dyDescent="0.25">
      <c r="J59" s="13"/>
    </row>
    <row r="60" spans="1:11" x14ac:dyDescent="0.25">
      <c r="J60" s="13"/>
    </row>
    <row r="61" spans="1:11" x14ac:dyDescent="0.25">
      <c r="J61" s="13"/>
    </row>
    <row r="62" spans="1:11" x14ac:dyDescent="0.25">
      <c r="J62" s="13"/>
    </row>
    <row r="63" spans="1:11" x14ac:dyDescent="0.25">
      <c r="J63" s="13"/>
    </row>
    <row r="64" spans="1:11" x14ac:dyDescent="0.25">
      <c r="J64" s="13"/>
    </row>
    <row r="65" spans="10:10" x14ac:dyDescent="0.25">
      <c r="J65" s="13"/>
    </row>
    <row r="66" spans="10:10" x14ac:dyDescent="0.25">
      <c r="J66" s="13"/>
    </row>
    <row r="67" spans="10:10" x14ac:dyDescent="0.25">
      <c r="J67" s="13"/>
    </row>
    <row r="68" spans="10:10" x14ac:dyDescent="0.25">
      <c r="J68" s="13"/>
    </row>
    <row r="69" spans="10:10" x14ac:dyDescent="0.25">
      <c r="J69" s="13"/>
    </row>
    <row r="70" spans="10:10" x14ac:dyDescent="0.25">
      <c r="J70" s="13"/>
    </row>
    <row r="71" spans="10:10" x14ac:dyDescent="0.25">
      <c r="J71" s="13"/>
    </row>
    <row r="72" spans="10:10" x14ac:dyDescent="0.25">
      <c r="J72" s="13"/>
    </row>
    <row r="73" spans="10:10" x14ac:dyDescent="0.25">
      <c r="J73" s="13"/>
    </row>
    <row r="74" spans="10:10" x14ac:dyDescent="0.25">
      <c r="J74" s="13"/>
    </row>
    <row r="75" spans="10:10" x14ac:dyDescent="0.25">
      <c r="J75" s="13"/>
    </row>
    <row r="76" spans="10:10" x14ac:dyDescent="0.25">
      <c r="J76" s="13"/>
    </row>
    <row r="77" spans="10:10" x14ac:dyDescent="0.25">
      <c r="J77" s="13"/>
    </row>
    <row r="78" spans="10:10" x14ac:dyDescent="0.25">
      <c r="J78" s="13"/>
    </row>
    <row r="79" spans="10:10" x14ac:dyDescent="0.25">
      <c r="J79" s="13"/>
    </row>
    <row r="80" spans="10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  <row r="412" spans="10:10" x14ac:dyDescent="0.25">
      <c r="J412" s="13"/>
    </row>
  </sheetData>
  <sheetProtection sheet="1" objects="1" scenarios="1" selectLockedCells="1"/>
  <mergeCells count="9"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3" priority="1" operator="equal">
      <formula>"ja"</formula>
    </cfRule>
    <cfRule type="cellIs" dxfId="2" priority="2" operator="equal">
      <formula>"nein"</formula>
    </cfRule>
  </conditionalFormatting>
  <dataValidations count="2">
    <dataValidation type="whole" allowBlank="1" showInputMessage="1" showErrorMessage="1" sqref="C23:C28 C9:C11 C13:C21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3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61" customWidth="1"/>
    <col min="2" max="2" width="45.625" style="54" customWidth="1"/>
    <col min="3" max="3" width="7.5" style="83" customWidth="1"/>
    <col min="4" max="4" width="7" style="83" bestFit="1" customWidth="1"/>
    <col min="5" max="5" width="25.625" style="68" customWidth="1"/>
    <col min="6" max="6" width="7.125" style="57" customWidth="1"/>
    <col min="7" max="7" width="7.125" style="52" customWidth="1"/>
    <col min="8" max="10" width="10.75" style="54" customWidth="1"/>
    <col min="11" max="11" width="10.75" style="65" customWidth="1"/>
    <col min="12" max="12" width="10.75" style="54" customWidth="1"/>
    <col min="13" max="15" width="10.75" style="61" customWidth="1"/>
    <col min="16" max="16384" width="11" style="61"/>
  </cols>
  <sheetData>
    <row r="1" spans="1:12" ht="21" x14ac:dyDescent="0.35">
      <c r="A1" s="249" t="s">
        <v>49</v>
      </c>
      <c r="B1" s="222"/>
      <c r="C1" s="64"/>
      <c r="D1" s="64"/>
      <c r="E1" s="53" t="s">
        <v>21</v>
      </c>
      <c r="F1" s="223" t="str">
        <f>Zusammenfassung!E1</f>
        <v>B2</v>
      </c>
      <c r="G1" s="223"/>
    </row>
    <row r="2" spans="1:12" ht="21" x14ac:dyDescent="0.35">
      <c r="A2" s="249"/>
      <c r="B2" s="250"/>
      <c r="C2" s="64"/>
      <c r="D2" s="64"/>
      <c r="E2" s="53"/>
      <c r="F2" s="54"/>
      <c r="G2" s="54"/>
    </row>
    <row r="3" spans="1:12" ht="21" x14ac:dyDescent="0.35">
      <c r="A3" s="251" t="s">
        <v>20</v>
      </c>
      <c r="B3" s="222"/>
      <c r="C3" s="225">
        <f>Zusammenfassung!C9</f>
        <v>1234</v>
      </c>
      <c r="D3" s="226"/>
      <c r="E3" s="66"/>
      <c r="F3" s="52"/>
    </row>
    <row r="4" spans="1:12" x14ac:dyDescent="0.25">
      <c r="A4" s="248"/>
      <c r="B4" s="222"/>
      <c r="C4" s="67"/>
      <c r="D4" s="67"/>
      <c r="F4" s="52"/>
    </row>
    <row r="5" spans="1:12" ht="21" customHeight="1" x14ac:dyDescent="0.3">
      <c r="A5" s="251" t="s">
        <v>10</v>
      </c>
      <c r="B5" s="222"/>
      <c r="C5" s="227" t="str">
        <f>Zusammenfassung!$C$11&amp;" "&amp;Zusammenfassung!$E$11</f>
        <v>Muster Hans</v>
      </c>
      <c r="D5" s="227"/>
      <c r="E5" s="227"/>
      <c r="F5" s="52"/>
      <c r="J5" s="57"/>
    </row>
    <row r="6" spans="1:12" x14ac:dyDescent="0.25">
      <c r="A6" s="259"/>
      <c r="B6" s="260"/>
      <c r="C6" s="56"/>
      <c r="D6" s="56"/>
      <c r="F6" s="52"/>
    </row>
    <row r="7" spans="1:12" s="71" customFormat="1" ht="30" customHeight="1" x14ac:dyDescent="0.2">
      <c r="A7" s="261" t="s">
        <v>6</v>
      </c>
      <c r="B7" s="237"/>
      <c r="C7" s="128" t="s">
        <v>14</v>
      </c>
      <c r="D7" s="134" t="s">
        <v>5</v>
      </c>
      <c r="E7" s="128" t="s">
        <v>7</v>
      </c>
      <c r="F7" s="128" t="s">
        <v>4</v>
      </c>
      <c r="G7" s="128" t="s">
        <v>5</v>
      </c>
      <c r="H7" s="69"/>
      <c r="I7" s="69"/>
      <c r="J7" s="69"/>
      <c r="K7" s="70"/>
      <c r="L7" s="69"/>
    </row>
    <row r="8" spans="1:12" s="73" customFormat="1" ht="20.100000000000001" customHeight="1" x14ac:dyDescent="0.25">
      <c r="A8" s="258" t="s">
        <v>166</v>
      </c>
      <c r="B8" s="237"/>
      <c r="C8" s="126"/>
      <c r="D8" s="126"/>
      <c r="E8" s="126"/>
      <c r="F8" s="126"/>
      <c r="G8" s="126"/>
      <c r="H8" s="67"/>
      <c r="I8" s="67"/>
      <c r="J8" s="67"/>
      <c r="K8" s="72"/>
      <c r="L8" s="67"/>
    </row>
    <row r="9" spans="1:12" s="73" customFormat="1" ht="30" x14ac:dyDescent="0.25">
      <c r="A9" s="122">
        <v>1</v>
      </c>
      <c r="B9" s="181" t="s">
        <v>106</v>
      </c>
      <c r="C9" s="74">
        <v>1</v>
      </c>
      <c r="D9" s="121"/>
      <c r="E9" s="185"/>
      <c r="F9" s="254">
        <f>SUM(C9:C17)</f>
        <v>10</v>
      </c>
      <c r="G9" s="252">
        <f>SUM(D9:D17)</f>
        <v>0</v>
      </c>
      <c r="H9" s="67"/>
      <c r="I9" s="67"/>
      <c r="J9" s="67"/>
      <c r="K9" s="72"/>
      <c r="L9" s="67"/>
    </row>
    <row r="10" spans="1:12" s="73" customFormat="1" ht="30" x14ac:dyDescent="0.25">
      <c r="A10" s="122">
        <v>2</v>
      </c>
      <c r="B10" s="181" t="s">
        <v>107</v>
      </c>
      <c r="C10" s="74">
        <v>1</v>
      </c>
      <c r="D10" s="121"/>
      <c r="E10" s="185"/>
      <c r="F10" s="253"/>
      <c r="G10" s="253"/>
      <c r="H10" s="67"/>
      <c r="I10" s="67"/>
      <c r="J10" s="67"/>
      <c r="K10" s="72"/>
      <c r="L10" s="67"/>
    </row>
    <row r="11" spans="1:12" s="73" customFormat="1" ht="30" x14ac:dyDescent="0.25">
      <c r="A11" s="122">
        <v>3</v>
      </c>
      <c r="B11" s="181" t="s">
        <v>142</v>
      </c>
      <c r="C11" s="74">
        <v>1</v>
      </c>
      <c r="D11" s="121"/>
      <c r="E11" s="185"/>
      <c r="F11" s="253"/>
      <c r="G11" s="253"/>
      <c r="H11" s="67"/>
      <c r="I11" s="67"/>
      <c r="J11" s="67"/>
      <c r="K11" s="72"/>
      <c r="L11" s="67"/>
    </row>
    <row r="12" spans="1:12" s="73" customFormat="1" ht="30" x14ac:dyDescent="0.25">
      <c r="A12" s="122">
        <v>4</v>
      </c>
      <c r="B12" s="181" t="s">
        <v>108</v>
      </c>
      <c r="C12" s="74">
        <v>1</v>
      </c>
      <c r="D12" s="121"/>
      <c r="E12" s="185"/>
      <c r="F12" s="253"/>
      <c r="G12" s="253"/>
      <c r="H12" s="67"/>
      <c r="I12" s="67"/>
      <c r="J12" s="67"/>
      <c r="K12" s="72"/>
      <c r="L12" s="67"/>
    </row>
    <row r="13" spans="1:12" s="73" customFormat="1" ht="45" x14ac:dyDescent="0.25">
      <c r="A13" s="122" t="s">
        <v>115</v>
      </c>
      <c r="B13" s="181" t="s">
        <v>167</v>
      </c>
      <c r="C13" s="74">
        <v>2</v>
      </c>
      <c r="D13" s="121"/>
      <c r="E13" s="185"/>
      <c r="F13" s="253"/>
      <c r="G13" s="253"/>
      <c r="H13" s="67"/>
      <c r="I13" s="67"/>
      <c r="J13" s="67"/>
      <c r="K13" s="72"/>
      <c r="L13" s="67"/>
    </row>
    <row r="14" spans="1:12" s="73" customFormat="1" ht="45" x14ac:dyDescent="0.25">
      <c r="A14" s="122" t="s">
        <v>116</v>
      </c>
      <c r="B14" s="181" t="s">
        <v>168</v>
      </c>
      <c r="C14" s="74">
        <v>1</v>
      </c>
      <c r="D14" s="121"/>
      <c r="E14" s="185"/>
      <c r="F14" s="253"/>
      <c r="G14" s="253"/>
      <c r="H14" s="67"/>
      <c r="I14" s="67"/>
      <c r="J14" s="67"/>
      <c r="K14" s="72"/>
      <c r="L14" s="67"/>
    </row>
    <row r="15" spans="1:12" s="73" customFormat="1" ht="30" x14ac:dyDescent="0.25">
      <c r="A15" s="122" t="s">
        <v>117</v>
      </c>
      <c r="B15" s="181" t="s">
        <v>169</v>
      </c>
      <c r="C15" s="74">
        <v>1</v>
      </c>
      <c r="D15" s="121"/>
      <c r="E15" s="185"/>
      <c r="F15" s="253"/>
      <c r="G15" s="253"/>
      <c r="H15" s="67"/>
      <c r="I15" s="67"/>
      <c r="J15" s="67"/>
      <c r="K15" s="72"/>
      <c r="L15" s="67"/>
    </row>
    <row r="16" spans="1:12" s="73" customFormat="1" ht="20.100000000000001" customHeight="1" x14ac:dyDescent="0.25">
      <c r="A16" s="122" t="s">
        <v>118</v>
      </c>
      <c r="B16" s="181" t="s">
        <v>120</v>
      </c>
      <c r="C16" s="74">
        <v>1</v>
      </c>
      <c r="D16" s="121"/>
      <c r="E16" s="185"/>
      <c r="F16" s="253"/>
      <c r="G16" s="253"/>
      <c r="H16" s="67"/>
      <c r="I16" s="67"/>
      <c r="J16" s="67"/>
      <c r="K16" s="72"/>
      <c r="L16" s="67"/>
    </row>
    <row r="17" spans="1:12" s="73" customFormat="1" ht="30" x14ac:dyDescent="0.25">
      <c r="A17" s="122" t="s">
        <v>119</v>
      </c>
      <c r="B17" s="181" t="s">
        <v>121</v>
      </c>
      <c r="C17" s="74">
        <v>1</v>
      </c>
      <c r="D17" s="121"/>
      <c r="E17" s="185"/>
      <c r="F17" s="253"/>
      <c r="G17" s="253"/>
      <c r="H17" s="67"/>
      <c r="I17" s="67"/>
      <c r="J17" s="67"/>
      <c r="K17" s="72"/>
      <c r="L17" s="67"/>
    </row>
    <row r="18" spans="1:12" s="73" customFormat="1" ht="20.100000000000001" customHeight="1" x14ac:dyDescent="0.25">
      <c r="A18" s="258" t="s">
        <v>170</v>
      </c>
      <c r="B18" s="237"/>
      <c r="C18" s="126"/>
      <c r="D18" s="126"/>
      <c r="E18" s="126"/>
      <c r="F18" s="59"/>
      <c r="G18" s="59"/>
      <c r="H18" s="67"/>
      <c r="I18" s="67"/>
      <c r="J18" s="67"/>
      <c r="K18" s="72"/>
      <c r="L18" s="67"/>
    </row>
    <row r="19" spans="1:12" s="73" customFormat="1" ht="30" x14ac:dyDescent="0.25">
      <c r="A19" s="122">
        <v>6</v>
      </c>
      <c r="B19" s="181" t="s">
        <v>109</v>
      </c>
      <c r="C19" s="74">
        <v>1</v>
      </c>
      <c r="D19" s="121"/>
      <c r="E19" s="185"/>
      <c r="F19" s="254">
        <f>SUM(C19:C29)</f>
        <v>16</v>
      </c>
      <c r="G19" s="252">
        <f>SUM(D19:D29)</f>
        <v>0</v>
      </c>
      <c r="H19" s="67"/>
      <c r="I19" s="67"/>
      <c r="J19" s="67"/>
      <c r="K19" s="72"/>
      <c r="L19" s="67"/>
    </row>
    <row r="20" spans="1:12" s="73" customFormat="1" ht="30" x14ac:dyDescent="0.25">
      <c r="A20" s="122">
        <v>7</v>
      </c>
      <c r="B20" s="181" t="s">
        <v>143</v>
      </c>
      <c r="C20" s="74">
        <v>2</v>
      </c>
      <c r="D20" s="121"/>
      <c r="E20" s="185"/>
      <c r="F20" s="256"/>
      <c r="G20" s="257"/>
      <c r="H20" s="67"/>
      <c r="I20" s="67"/>
      <c r="J20" s="67"/>
      <c r="K20" s="72"/>
      <c r="L20" s="67"/>
    </row>
    <row r="21" spans="1:12" s="73" customFormat="1" ht="30" x14ac:dyDescent="0.25">
      <c r="A21" s="122">
        <v>8</v>
      </c>
      <c r="B21" s="181" t="s">
        <v>110</v>
      </c>
      <c r="C21" s="74">
        <v>2</v>
      </c>
      <c r="D21" s="121"/>
      <c r="E21" s="185"/>
      <c r="F21" s="256"/>
      <c r="G21" s="257"/>
      <c r="H21" s="67"/>
      <c r="I21" s="67"/>
      <c r="J21" s="67"/>
      <c r="K21" s="72"/>
      <c r="L21" s="67"/>
    </row>
    <row r="22" spans="1:12" s="73" customFormat="1" ht="30" x14ac:dyDescent="0.25">
      <c r="A22" s="122">
        <v>9</v>
      </c>
      <c r="B22" s="181" t="s">
        <v>111</v>
      </c>
      <c r="C22" s="74">
        <v>2</v>
      </c>
      <c r="D22" s="121"/>
      <c r="E22" s="185"/>
      <c r="F22" s="256"/>
      <c r="G22" s="257"/>
      <c r="H22" s="67"/>
      <c r="I22" s="67"/>
      <c r="J22" s="67"/>
      <c r="K22" s="72"/>
      <c r="L22" s="67"/>
    </row>
    <row r="23" spans="1:12" s="73" customFormat="1" ht="30" x14ac:dyDescent="0.25">
      <c r="A23" s="122">
        <v>10</v>
      </c>
      <c r="B23" s="181" t="s">
        <v>171</v>
      </c>
      <c r="C23" s="74">
        <v>2</v>
      </c>
      <c r="D23" s="121"/>
      <c r="E23" s="185"/>
      <c r="F23" s="256"/>
      <c r="G23" s="257"/>
      <c r="H23" s="67"/>
      <c r="I23" s="67"/>
      <c r="J23" s="67"/>
      <c r="K23" s="72"/>
      <c r="L23" s="67"/>
    </row>
    <row r="24" spans="1:12" s="73" customFormat="1" ht="45" x14ac:dyDescent="0.25">
      <c r="A24" s="122">
        <v>11</v>
      </c>
      <c r="B24" s="181" t="s">
        <v>172</v>
      </c>
      <c r="C24" s="74">
        <v>1</v>
      </c>
      <c r="D24" s="121"/>
      <c r="E24" s="185"/>
      <c r="F24" s="256"/>
      <c r="G24" s="257"/>
      <c r="H24" s="67"/>
      <c r="I24" s="67"/>
      <c r="J24" s="67"/>
      <c r="K24" s="72"/>
      <c r="L24" s="67"/>
    </row>
    <row r="25" spans="1:12" s="73" customFormat="1" ht="30" x14ac:dyDescent="0.25">
      <c r="A25" s="122">
        <v>12</v>
      </c>
      <c r="B25" s="181" t="s">
        <v>112</v>
      </c>
      <c r="C25" s="74">
        <v>2</v>
      </c>
      <c r="D25" s="121"/>
      <c r="E25" s="185"/>
      <c r="F25" s="256"/>
      <c r="G25" s="257"/>
      <c r="H25" s="67"/>
      <c r="I25" s="67"/>
      <c r="J25" s="67"/>
      <c r="K25" s="72"/>
      <c r="L25" s="67"/>
    </row>
    <row r="26" spans="1:12" s="73" customFormat="1" ht="30" x14ac:dyDescent="0.25">
      <c r="A26" s="122">
        <v>13</v>
      </c>
      <c r="B26" s="181" t="s">
        <v>113</v>
      </c>
      <c r="C26" s="74">
        <v>1</v>
      </c>
      <c r="D26" s="121"/>
      <c r="E26" s="185"/>
      <c r="F26" s="256"/>
      <c r="G26" s="257"/>
      <c r="H26" s="67"/>
      <c r="I26" s="67"/>
      <c r="J26" s="67"/>
      <c r="K26" s="72"/>
      <c r="L26" s="67"/>
    </row>
    <row r="27" spans="1:12" s="73" customFormat="1" ht="30" x14ac:dyDescent="0.25">
      <c r="A27" s="122">
        <v>14</v>
      </c>
      <c r="B27" s="181" t="s">
        <v>114</v>
      </c>
      <c r="C27" s="74">
        <v>1</v>
      </c>
      <c r="D27" s="121"/>
      <c r="E27" s="185"/>
      <c r="F27" s="256"/>
      <c r="G27" s="257"/>
      <c r="H27" s="67"/>
      <c r="I27" s="67"/>
      <c r="J27" s="67"/>
      <c r="K27" s="72"/>
      <c r="L27" s="67"/>
    </row>
    <row r="28" spans="1:12" s="73" customFormat="1" ht="30" x14ac:dyDescent="0.25">
      <c r="A28" s="122">
        <v>15</v>
      </c>
      <c r="B28" s="181" t="s">
        <v>173</v>
      </c>
      <c r="C28" s="74">
        <v>1</v>
      </c>
      <c r="D28" s="121"/>
      <c r="E28" s="185"/>
      <c r="F28" s="256"/>
      <c r="G28" s="257"/>
      <c r="H28" s="67"/>
      <c r="I28" s="67"/>
      <c r="J28" s="67"/>
      <c r="K28" s="72"/>
      <c r="L28" s="67"/>
    </row>
    <row r="29" spans="1:12" s="73" customFormat="1" ht="30" x14ac:dyDescent="0.25">
      <c r="A29" s="122">
        <v>16</v>
      </c>
      <c r="B29" s="181" t="s">
        <v>189</v>
      </c>
      <c r="C29" s="74">
        <v>1</v>
      </c>
      <c r="D29" s="121"/>
      <c r="E29" s="185"/>
      <c r="F29" s="256"/>
      <c r="G29" s="257"/>
      <c r="H29" s="67"/>
      <c r="I29" s="67"/>
      <c r="J29" s="67"/>
      <c r="K29" s="72"/>
      <c r="L29" s="67"/>
    </row>
    <row r="30" spans="1:12" s="71" customFormat="1" ht="21.75" customHeight="1" x14ac:dyDescent="0.25">
      <c r="A30" s="255" t="s">
        <v>190</v>
      </c>
      <c r="B30" s="235"/>
      <c r="C30" s="184">
        <f>SUM(C9:C29)</f>
        <v>26</v>
      </c>
      <c r="D30" s="184">
        <f>SUM(D9:D29)</f>
        <v>0</v>
      </c>
      <c r="E30" s="127"/>
      <c r="F30" s="186">
        <f>SUM(F9:F29)</f>
        <v>26</v>
      </c>
      <c r="G30" s="186">
        <f>SUM(G9:G29)</f>
        <v>0</v>
      </c>
      <c r="H30" s="67"/>
      <c r="I30" s="69"/>
      <c r="J30" s="69"/>
      <c r="K30" s="69"/>
      <c r="L30" s="69"/>
    </row>
    <row r="31" spans="1:12" s="71" customFormat="1" x14ac:dyDescent="0.25">
      <c r="B31" s="76"/>
      <c r="C31" s="77"/>
      <c r="D31" s="77"/>
      <c r="E31" s="78"/>
      <c r="F31" s="79"/>
      <c r="G31" s="80"/>
      <c r="H31" s="67"/>
      <c r="I31" s="69"/>
      <c r="J31" s="69"/>
      <c r="K31" s="69"/>
      <c r="L31" s="69"/>
    </row>
    <row r="32" spans="1:12" s="71" customFormat="1" x14ac:dyDescent="0.25">
      <c r="B32" s="76"/>
      <c r="C32" s="81"/>
      <c r="D32" s="81"/>
      <c r="E32" s="78"/>
      <c r="F32" s="79"/>
      <c r="G32" s="76"/>
      <c r="H32" s="67"/>
      <c r="I32" s="69"/>
      <c r="J32" s="69"/>
      <c r="K32" s="69"/>
      <c r="L32" s="69"/>
    </row>
    <row r="33" spans="2:12" s="71" customFormat="1" x14ac:dyDescent="0.25">
      <c r="B33" s="82"/>
      <c r="C33" s="81"/>
      <c r="D33" s="81"/>
      <c r="E33" s="78"/>
      <c r="F33" s="79"/>
      <c r="G33" s="76"/>
      <c r="H33" s="67"/>
      <c r="I33" s="69"/>
      <c r="J33" s="69"/>
      <c r="K33" s="69"/>
      <c r="L33" s="69"/>
    </row>
    <row r="34" spans="2:12" s="71" customFormat="1" x14ac:dyDescent="0.25">
      <c r="B34" s="76"/>
      <c r="C34" s="83"/>
      <c r="D34" s="83"/>
      <c r="E34" s="68"/>
      <c r="F34" s="57"/>
      <c r="G34" s="52"/>
      <c r="H34" s="67"/>
      <c r="I34" s="76"/>
      <c r="J34" s="76"/>
      <c r="K34" s="69"/>
      <c r="L34" s="69"/>
    </row>
    <row r="35" spans="2:12" s="71" customFormat="1" ht="24.75" customHeight="1" x14ac:dyDescent="0.25">
      <c r="B35" s="69"/>
      <c r="C35" s="83"/>
      <c r="D35" s="83"/>
      <c r="E35" s="68"/>
      <c r="F35" s="57"/>
      <c r="G35" s="52"/>
      <c r="H35" s="67"/>
      <c r="I35" s="76"/>
      <c r="J35" s="76"/>
      <c r="K35" s="69"/>
      <c r="L35" s="69"/>
    </row>
    <row r="36" spans="2:12" s="71" customFormat="1" ht="15" customHeight="1" x14ac:dyDescent="0.25">
      <c r="B36" s="69"/>
      <c r="C36" s="83"/>
      <c r="D36" s="83"/>
      <c r="E36" s="68"/>
      <c r="F36" s="57"/>
      <c r="G36" s="52"/>
      <c r="H36" s="67"/>
      <c r="I36" s="76"/>
      <c r="J36" s="76"/>
      <c r="K36" s="69"/>
      <c r="L36" s="69"/>
    </row>
    <row r="37" spans="2:12" s="71" customFormat="1" ht="15" customHeight="1" x14ac:dyDescent="0.25">
      <c r="B37" s="69"/>
      <c r="C37" s="83"/>
      <c r="D37" s="83"/>
      <c r="E37" s="68"/>
      <c r="F37" s="57"/>
      <c r="G37" s="52"/>
      <c r="H37" s="67"/>
      <c r="I37" s="76"/>
      <c r="J37" s="76"/>
      <c r="K37" s="69"/>
      <c r="L37" s="69"/>
    </row>
    <row r="38" spans="2:12" s="71" customFormat="1" ht="15" customHeight="1" x14ac:dyDescent="0.25">
      <c r="B38" s="69"/>
      <c r="C38" s="83"/>
      <c r="D38" s="83"/>
      <c r="E38" s="68"/>
      <c r="F38" s="57"/>
      <c r="G38" s="52"/>
      <c r="H38" s="67"/>
      <c r="I38" s="76"/>
      <c r="J38" s="76"/>
      <c r="K38" s="69"/>
      <c r="L38" s="69"/>
    </row>
    <row r="39" spans="2:12" s="71" customFormat="1" ht="15" customHeight="1" x14ac:dyDescent="0.25">
      <c r="B39" s="69"/>
      <c r="C39" s="83"/>
      <c r="D39" s="83"/>
      <c r="E39" s="68"/>
      <c r="F39" s="57"/>
      <c r="G39" s="52"/>
      <c r="H39" s="67"/>
      <c r="I39" s="54"/>
      <c r="J39" s="54"/>
      <c r="K39" s="69"/>
      <c r="L39" s="69"/>
    </row>
    <row r="40" spans="2:12" s="85" customFormat="1" ht="18" customHeight="1" x14ac:dyDescent="0.25">
      <c r="B40" s="84"/>
      <c r="C40" s="83"/>
      <c r="D40" s="83"/>
      <c r="E40" s="68"/>
      <c r="F40" s="57"/>
      <c r="G40" s="52"/>
      <c r="H40" s="67"/>
      <c r="I40" s="54"/>
      <c r="J40" s="54"/>
      <c r="K40" s="84"/>
      <c r="L40" s="84"/>
    </row>
    <row r="41" spans="2:12" s="86" customFormat="1" ht="16.5" customHeight="1" x14ac:dyDescent="0.25">
      <c r="B41" s="76"/>
      <c r="C41" s="83"/>
      <c r="D41" s="83"/>
      <c r="E41" s="68"/>
      <c r="F41" s="57"/>
      <c r="G41" s="52"/>
      <c r="H41" s="67"/>
      <c r="I41" s="54"/>
      <c r="J41" s="54"/>
      <c r="K41" s="76"/>
      <c r="L41" s="76"/>
    </row>
    <row r="42" spans="2:12" s="86" customFormat="1" x14ac:dyDescent="0.25">
      <c r="B42" s="54"/>
      <c r="C42" s="83"/>
      <c r="D42" s="83"/>
      <c r="E42" s="68"/>
      <c r="F42" s="57"/>
      <c r="G42" s="52"/>
      <c r="H42" s="67"/>
      <c r="I42" s="54"/>
      <c r="J42" s="54"/>
      <c r="K42" s="76"/>
      <c r="L42" s="76"/>
    </row>
    <row r="43" spans="2:12" s="86" customFormat="1" ht="13.5" customHeight="1" x14ac:dyDescent="0.25">
      <c r="B43" s="54"/>
      <c r="C43" s="83"/>
      <c r="D43" s="83"/>
      <c r="E43" s="68"/>
      <c r="F43" s="57"/>
      <c r="G43" s="52"/>
      <c r="H43" s="67"/>
      <c r="I43" s="54"/>
      <c r="J43" s="54"/>
      <c r="K43" s="76"/>
      <c r="L43" s="76"/>
    </row>
    <row r="44" spans="2:12" s="86" customFormat="1" ht="17.25" customHeight="1" x14ac:dyDescent="0.25">
      <c r="B44" s="54"/>
      <c r="C44" s="83"/>
      <c r="D44" s="83"/>
      <c r="E44" s="68"/>
      <c r="F44" s="57"/>
      <c r="G44" s="52"/>
      <c r="H44" s="67"/>
      <c r="I44" s="54"/>
      <c r="J44" s="54"/>
      <c r="K44" s="76"/>
      <c r="L44" s="76"/>
    </row>
    <row r="45" spans="2:12" s="86" customFormat="1" ht="17.25" customHeight="1" x14ac:dyDescent="0.25">
      <c r="B45" s="54"/>
      <c r="C45" s="83"/>
      <c r="D45" s="83"/>
      <c r="E45" s="68"/>
      <c r="F45" s="57"/>
      <c r="G45" s="52"/>
      <c r="H45" s="67"/>
      <c r="I45" s="54"/>
      <c r="J45" s="54"/>
      <c r="K45" s="76"/>
      <c r="L45" s="76"/>
    </row>
    <row r="46" spans="2:12" s="86" customFormat="1" ht="15.75" customHeight="1" x14ac:dyDescent="0.25">
      <c r="B46" s="54"/>
      <c r="C46" s="83"/>
      <c r="D46" s="83"/>
      <c r="E46" s="68"/>
      <c r="F46" s="57"/>
      <c r="G46" s="52"/>
      <c r="H46" s="67"/>
      <c r="I46" s="54"/>
      <c r="J46" s="54"/>
      <c r="K46" s="76"/>
      <c r="L46" s="76"/>
    </row>
    <row r="47" spans="2:12" s="86" customFormat="1" ht="15" customHeight="1" x14ac:dyDescent="0.25">
      <c r="B47" s="54"/>
      <c r="C47" s="83"/>
      <c r="D47" s="83"/>
      <c r="E47" s="68"/>
      <c r="F47" s="57"/>
      <c r="G47" s="52"/>
      <c r="H47" s="67"/>
      <c r="I47" s="54"/>
      <c r="J47" s="54"/>
      <c r="K47" s="76"/>
      <c r="L47" s="76"/>
    </row>
    <row r="48" spans="2:12" s="86" customFormat="1" ht="12" customHeight="1" x14ac:dyDescent="0.25">
      <c r="B48" s="54"/>
      <c r="C48" s="83"/>
      <c r="D48" s="83"/>
      <c r="E48" s="68"/>
      <c r="F48" s="57"/>
      <c r="G48" s="52"/>
      <c r="H48" s="67"/>
      <c r="I48" s="54"/>
      <c r="J48" s="54"/>
      <c r="K48" s="76"/>
      <c r="L48" s="76"/>
    </row>
    <row r="49" spans="2:12" s="86" customFormat="1" ht="12" customHeight="1" x14ac:dyDescent="0.25">
      <c r="B49" s="54"/>
      <c r="C49" s="83"/>
      <c r="D49" s="83"/>
      <c r="E49" s="68"/>
      <c r="F49" s="57"/>
      <c r="G49" s="52"/>
      <c r="H49" s="67"/>
      <c r="I49" s="54"/>
      <c r="J49" s="54"/>
      <c r="K49" s="76"/>
      <c r="L49" s="76"/>
    </row>
    <row r="50" spans="2:12" s="86" customFormat="1" ht="12" customHeight="1" x14ac:dyDescent="0.25">
      <c r="B50" s="54"/>
      <c r="C50" s="83"/>
      <c r="D50" s="83"/>
      <c r="E50" s="68"/>
      <c r="F50" s="57"/>
      <c r="G50" s="52"/>
      <c r="H50" s="67"/>
      <c r="I50" s="54"/>
      <c r="J50" s="54"/>
      <c r="K50" s="76"/>
      <c r="L50" s="76"/>
    </row>
    <row r="51" spans="2:12" s="86" customFormat="1" ht="12" customHeight="1" x14ac:dyDescent="0.25">
      <c r="B51" s="54"/>
      <c r="C51" s="83"/>
      <c r="D51" s="83"/>
      <c r="E51" s="68"/>
      <c r="F51" s="57"/>
      <c r="G51" s="52"/>
      <c r="H51" s="67"/>
      <c r="I51" s="54"/>
      <c r="J51" s="54"/>
      <c r="K51" s="76"/>
      <c r="L51" s="76"/>
    </row>
    <row r="52" spans="2:12" ht="12" customHeight="1" x14ac:dyDescent="0.25">
      <c r="K52" s="54"/>
    </row>
    <row r="53" spans="2:12" ht="12" customHeight="1" x14ac:dyDescent="0.25">
      <c r="K53" s="54"/>
    </row>
    <row r="54" spans="2:12" x14ac:dyDescent="0.25">
      <c r="K54" s="54"/>
    </row>
    <row r="55" spans="2:12" x14ac:dyDescent="0.25">
      <c r="K55" s="54"/>
    </row>
    <row r="56" spans="2:12" x14ac:dyDescent="0.25">
      <c r="K56" s="54"/>
    </row>
    <row r="57" spans="2:12" x14ac:dyDescent="0.25">
      <c r="K57" s="54"/>
    </row>
    <row r="58" spans="2:12" x14ac:dyDescent="0.25">
      <c r="K58" s="54"/>
    </row>
    <row r="59" spans="2:12" x14ac:dyDescent="0.25">
      <c r="K59" s="54"/>
    </row>
    <row r="60" spans="2:12" s="54" customFormat="1" x14ac:dyDescent="0.25">
      <c r="C60" s="83"/>
      <c r="D60" s="83"/>
      <c r="E60" s="68"/>
      <c r="F60" s="57"/>
      <c r="G60" s="52"/>
    </row>
    <row r="61" spans="2:12" s="54" customFormat="1" x14ac:dyDescent="0.25">
      <c r="C61" s="83"/>
      <c r="D61" s="83"/>
      <c r="E61" s="68"/>
      <c r="F61" s="57"/>
      <c r="G61" s="52"/>
    </row>
    <row r="62" spans="2:12" s="54" customFormat="1" x14ac:dyDescent="0.25">
      <c r="C62" s="83"/>
      <c r="D62" s="83"/>
      <c r="E62" s="68"/>
      <c r="F62" s="57"/>
      <c r="G62" s="52"/>
    </row>
    <row r="63" spans="2:12" s="54" customFormat="1" x14ac:dyDescent="0.25">
      <c r="C63" s="83"/>
      <c r="D63" s="83"/>
      <c r="E63" s="68"/>
      <c r="F63" s="57"/>
      <c r="G63" s="52"/>
    </row>
    <row r="64" spans="2:12" s="54" customFormat="1" x14ac:dyDescent="0.25">
      <c r="C64" s="83"/>
      <c r="D64" s="83"/>
      <c r="E64" s="68"/>
      <c r="F64" s="57"/>
      <c r="G64" s="52"/>
    </row>
    <row r="65" spans="3:7" s="54" customFormat="1" x14ac:dyDescent="0.25">
      <c r="C65" s="83"/>
      <c r="D65" s="83"/>
      <c r="E65" s="68"/>
      <c r="F65" s="57"/>
      <c r="G65" s="52"/>
    </row>
    <row r="66" spans="3:7" s="54" customFormat="1" x14ac:dyDescent="0.25">
      <c r="C66" s="83"/>
      <c r="D66" s="83"/>
      <c r="E66" s="68"/>
      <c r="F66" s="57"/>
      <c r="G66" s="52"/>
    </row>
    <row r="67" spans="3:7" s="54" customFormat="1" x14ac:dyDescent="0.25">
      <c r="C67" s="83"/>
      <c r="D67" s="83"/>
      <c r="E67" s="68"/>
      <c r="F67" s="57"/>
      <c r="G67" s="52"/>
    </row>
    <row r="68" spans="3:7" s="54" customFormat="1" x14ac:dyDescent="0.25">
      <c r="C68" s="83"/>
      <c r="D68" s="83"/>
      <c r="E68" s="68"/>
      <c r="F68" s="57"/>
      <c r="G68" s="52"/>
    </row>
    <row r="69" spans="3:7" s="54" customFormat="1" x14ac:dyDescent="0.25">
      <c r="C69" s="83"/>
      <c r="D69" s="83"/>
      <c r="E69" s="68"/>
      <c r="F69" s="57"/>
      <c r="G69" s="52"/>
    </row>
    <row r="70" spans="3:7" s="54" customFormat="1" x14ac:dyDescent="0.25">
      <c r="C70" s="83"/>
      <c r="D70" s="83"/>
      <c r="E70" s="68"/>
      <c r="F70" s="57"/>
      <c r="G70" s="52"/>
    </row>
    <row r="71" spans="3:7" s="54" customFormat="1" x14ac:dyDescent="0.25">
      <c r="C71" s="83"/>
      <c r="D71" s="83"/>
      <c r="E71" s="68"/>
      <c r="F71" s="57"/>
      <c r="G71" s="52"/>
    </row>
    <row r="72" spans="3:7" s="54" customFormat="1" x14ac:dyDescent="0.25">
      <c r="C72" s="83"/>
      <c r="D72" s="83"/>
      <c r="E72" s="68"/>
      <c r="F72" s="57"/>
      <c r="G72" s="52"/>
    </row>
    <row r="73" spans="3:7" s="54" customFormat="1" x14ac:dyDescent="0.25">
      <c r="C73" s="83"/>
      <c r="D73" s="83"/>
      <c r="E73" s="68"/>
      <c r="F73" s="57"/>
      <c r="G73" s="52"/>
    </row>
    <row r="74" spans="3:7" s="54" customFormat="1" x14ac:dyDescent="0.25">
      <c r="C74" s="83"/>
      <c r="D74" s="83"/>
      <c r="E74" s="68"/>
      <c r="F74" s="57"/>
      <c r="G74" s="52"/>
    </row>
    <row r="75" spans="3:7" s="54" customFormat="1" x14ac:dyDescent="0.25">
      <c r="C75" s="83"/>
      <c r="D75" s="83"/>
      <c r="E75" s="68"/>
      <c r="F75" s="57"/>
      <c r="G75" s="52"/>
    </row>
    <row r="76" spans="3:7" s="54" customFormat="1" x14ac:dyDescent="0.25">
      <c r="C76" s="83"/>
      <c r="D76" s="83"/>
      <c r="E76" s="68"/>
      <c r="F76" s="57"/>
      <c r="G76" s="52"/>
    </row>
    <row r="77" spans="3:7" s="54" customFormat="1" x14ac:dyDescent="0.25">
      <c r="C77" s="83"/>
      <c r="D77" s="83"/>
      <c r="E77" s="68"/>
      <c r="F77" s="57"/>
      <c r="G77" s="52"/>
    </row>
    <row r="78" spans="3:7" s="54" customFormat="1" x14ac:dyDescent="0.25">
      <c r="C78" s="83"/>
      <c r="D78" s="83"/>
      <c r="E78" s="68"/>
      <c r="F78" s="57"/>
      <c r="G78" s="52"/>
    </row>
    <row r="79" spans="3:7" s="54" customFormat="1" x14ac:dyDescent="0.25">
      <c r="C79" s="83"/>
      <c r="D79" s="83"/>
      <c r="E79" s="68"/>
      <c r="F79" s="57"/>
      <c r="G79" s="52"/>
    </row>
    <row r="80" spans="3:7" s="54" customFormat="1" x14ac:dyDescent="0.25">
      <c r="C80" s="83"/>
      <c r="D80" s="83"/>
      <c r="E80" s="68"/>
      <c r="F80" s="57"/>
      <c r="G80" s="52"/>
    </row>
    <row r="81" spans="3:7" s="54" customFormat="1" x14ac:dyDescent="0.25">
      <c r="C81" s="83"/>
      <c r="D81" s="83"/>
      <c r="E81" s="68"/>
      <c r="F81" s="57"/>
      <c r="G81" s="52"/>
    </row>
    <row r="82" spans="3:7" s="54" customFormat="1" x14ac:dyDescent="0.25">
      <c r="C82" s="83"/>
      <c r="D82" s="83"/>
      <c r="E82" s="68"/>
      <c r="F82" s="57"/>
      <c r="G82" s="52"/>
    </row>
    <row r="83" spans="3:7" s="54" customFormat="1" x14ac:dyDescent="0.25">
      <c r="C83" s="83"/>
      <c r="D83" s="83"/>
      <c r="E83" s="68"/>
      <c r="F83" s="57"/>
      <c r="G83" s="52"/>
    </row>
    <row r="84" spans="3:7" s="54" customFormat="1" x14ac:dyDescent="0.25">
      <c r="C84" s="83"/>
      <c r="D84" s="83"/>
      <c r="E84" s="68"/>
      <c r="F84" s="57"/>
      <c r="G84" s="52"/>
    </row>
    <row r="85" spans="3:7" s="54" customFormat="1" x14ac:dyDescent="0.25">
      <c r="C85" s="83"/>
      <c r="D85" s="83"/>
      <c r="E85" s="68"/>
      <c r="F85" s="57"/>
      <c r="G85" s="52"/>
    </row>
    <row r="86" spans="3:7" s="54" customFormat="1" x14ac:dyDescent="0.25">
      <c r="C86" s="83"/>
      <c r="D86" s="83"/>
      <c r="E86" s="68"/>
      <c r="F86" s="57"/>
      <c r="G86" s="52"/>
    </row>
    <row r="87" spans="3:7" s="54" customFormat="1" x14ac:dyDescent="0.25">
      <c r="C87" s="83"/>
      <c r="D87" s="83"/>
      <c r="E87" s="68"/>
      <c r="F87" s="57"/>
      <c r="G87" s="52"/>
    </row>
    <row r="88" spans="3:7" s="54" customFormat="1" x14ac:dyDescent="0.25">
      <c r="C88" s="83"/>
      <c r="D88" s="83"/>
      <c r="E88" s="68"/>
      <c r="F88" s="57"/>
      <c r="G88" s="52"/>
    </row>
    <row r="89" spans="3:7" s="54" customFormat="1" x14ac:dyDescent="0.25">
      <c r="C89" s="83"/>
      <c r="D89" s="83"/>
      <c r="E89" s="68"/>
      <c r="F89" s="57"/>
      <c r="G89" s="52"/>
    </row>
    <row r="90" spans="3:7" s="54" customFormat="1" x14ac:dyDescent="0.25">
      <c r="C90" s="83"/>
      <c r="D90" s="83"/>
      <c r="E90" s="68"/>
      <c r="F90" s="57"/>
      <c r="G90" s="52"/>
    </row>
    <row r="91" spans="3:7" s="54" customFormat="1" x14ac:dyDescent="0.25">
      <c r="C91" s="83"/>
      <c r="D91" s="83"/>
      <c r="E91" s="68"/>
      <c r="F91" s="57"/>
      <c r="G91" s="52"/>
    </row>
    <row r="92" spans="3:7" s="54" customFormat="1" x14ac:dyDescent="0.25">
      <c r="C92" s="83"/>
      <c r="D92" s="83"/>
      <c r="E92" s="68"/>
      <c r="F92" s="57"/>
      <c r="G92" s="52"/>
    </row>
    <row r="93" spans="3:7" s="54" customFormat="1" x14ac:dyDescent="0.25">
      <c r="C93" s="83"/>
      <c r="D93" s="83"/>
      <c r="E93" s="68"/>
      <c r="F93" s="57"/>
      <c r="G93" s="52"/>
    </row>
    <row r="94" spans="3:7" s="54" customFormat="1" x14ac:dyDescent="0.25">
      <c r="C94" s="83"/>
      <c r="D94" s="83"/>
      <c r="E94" s="68"/>
      <c r="F94" s="57"/>
      <c r="G94" s="52"/>
    </row>
    <row r="95" spans="3:7" s="54" customFormat="1" x14ac:dyDescent="0.25">
      <c r="C95" s="83"/>
      <c r="D95" s="83"/>
      <c r="E95" s="68"/>
      <c r="F95" s="57"/>
      <c r="G95" s="52"/>
    </row>
    <row r="96" spans="3:7" s="54" customFormat="1" x14ac:dyDescent="0.25">
      <c r="C96" s="83"/>
      <c r="D96" s="83"/>
      <c r="E96" s="68"/>
      <c r="F96" s="57"/>
      <c r="G96" s="52"/>
    </row>
    <row r="97" spans="3:7" s="54" customFormat="1" x14ac:dyDescent="0.25">
      <c r="C97" s="83"/>
      <c r="D97" s="83"/>
      <c r="E97" s="68"/>
      <c r="F97" s="57"/>
      <c r="G97" s="52"/>
    </row>
    <row r="98" spans="3:7" s="54" customFormat="1" x14ac:dyDescent="0.25">
      <c r="C98" s="83"/>
      <c r="D98" s="83"/>
      <c r="E98" s="68"/>
      <c r="F98" s="57"/>
      <c r="G98" s="52"/>
    </row>
    <row r="99" spans="3:7" s="54" customFormat="1" x14ac:dyDescent="0.25">
      <c r="C99" s="83"/>
      <c r="D99" s="83"/>
      <c r="E99" s="68"/>
      <c r="F99" s="57"/>
      <c r="G99" s="52"/>
    </row>
    <row r="100" spans="3:7" s="54" customFormat="1" x14ac:dyDescent="0.25">
      <c r="C100" s="83"/>
      <c r="D100" s="83"/>
      <c r="E100" s="68"/>
      <c r="F100" s="57"/>
      <c r="G100" s="52"/>
    </row>
    <row r="101" spans="3:7" s="54" customFormat="1" x14ac:dyDescent="0.25">
      <c r="C101" s="83"/>
      <c r="D101" s="83"/>
      <c r="E101" s="68"/>
      <c r="F101" s="57"/>
      <c r="G101" s="52"/>
    </row>
    <row r="102" spans="3:7" s="54" customFormat="1" x14ac:dyDescent="0.25">
      <c r="C102" s="83"/>
      <c r="D102" s="83"/>
      <c r="E102" s="68"/>
      <c r="F102" s="57"/>
      <c r="G102" s="52"/>
    </row>
    <row r="103" spans="3:7" s="54" customFormat="1" x14ac:dyDescent="0.25">
      <c r="C103" s="83"/>
      <c r="D103" s="83"/>
      <c r="E103" s="68"/>
      <c r="F103" s="57"/>
      <c r="G103" s="52"/>
    </row>
    <row r="104" spans="3:7" s="54" customFormat="1" x14ac:dyDescent="0.25">
      <c r="C104" s="83"/>
      <c r="D104" s="83"/>
      <c r="E104" s="68"/>
      <c r="F104" s="57"/>
      <c r="G104" s="52"/>
    </row>
    <row r="105" spans="3:7" s="54" customFormat="1" x14ac:dyDescent="0.25">
      <c r="C105" s="83"/>
      <c r="D105" s="83"/>
      <c r="E105" s="68"/>
      <c r="F105" s="57"/>
      <c r="G105" s="52"/>
    </row>
    <row r="106" spans="3:7" s="54" customFormat="1" x14ac:dyDescent="0.25">
      <c r="C106" s="83"/>
      <c r="D106" s="83"/>
      <c r="E106" s="68"/>
      <c r="F106" s="57"/>
      <c r="G106" s="52"/>
    </row>
    <row r="107" spans="3:7" s="54" customFormat="1" x14ac:dyDescent="0.25">
      <c r="C107" s="83"/>
      <c r="D107" s="83"/>
      <c r="E107" s="68"/>
      <c r="F107" s="57"/>
      <c r="G107" s="52"/>
    </row>
    <row r="108" spans="3:7" s="54" customFormat="1" x14ac:dyDescent="0.25">
      <c r="C108" s="83"/>
      <c r="D108" s="83"/>
      <c r="E108" s="68"/>
      <c r="F108" s="57"/>
      <c r="G108" s="52"/>
    </row>
    <row r="109" spans="3:7" s="54" customFormat="1" x14ac:dyDescent="0.25">
      <c r="C109" s="83"/>
      <c r="D109" s="83"/>
      <c r="E109" s="68"/>
      <c r="F109" s="57"/>
      <c r="G109" s="52"/>
    </row>
    <row r="110" spans="3:7" s="54" customFormat="1" x14ac:dyDescent="0.25">
      <c r="C110" s="83"/>
      <c r="D110" s="83"/>
      <c r="E110" s="68"/>
      <c r="F110" s="57"/>
      <c r="G110" s="52"/>
    </row>
    <row r="111" spans="3:7" s="54" customFormat="1" x14ac:dyDescent="0.25">
      <c r="C111" s="83"/>
      <c r="D111" s="83"/>
      <c r="E111" s="68"/>
      <c r="F111" s="57"/>
      <c r="G111" s="52"/>
    </row>
    <row r="112" spans="3:7" s="54" customFormat="1" x14ac:dyDescent="0.25">
      <c r="C112" s="83"/>
      <c r="D112" s="83"/>
      <c r="E112" s="68"/>
      <c r="F112" s="57"/>
      <c r="G112" s="52"/>
    </row>
    <row r="113" spans="3:7" s="54" customFormat="1" x14ac:dyDescent="0.25">
      <c r="C113" s="83"/>
      <c r="D113" s="83"/>
      <c r="E113" s="68"/>
      <c r="F113" s="57"/>
      <c r="G113" s="52"/>
    </row>
    <row r="114" spans="3:7" s="54" customFormat="1" x14ac:dyDescent="0.25">
      <c r="C114" s="83"/>
      <c r="D114" s="83"/>
      <c r="E114" s="68"/>
      <c r="F114" s="57"/>
      <c r="G114" s="52"/>
    </row>
    <row r="115" spans="3:7" s="54" customFormat="1" x14ac:dyDescent="0.25">
      <c r="C115" s="83"/>
      <c r="D115" s="83"/>
      <c r="E115" s="68"/>
      <c r="F115" s="57"/>
      <c r="G115" s="52"/>
    </row>
    <row r="116" spans="3:7" s="54" customFormat="1" x14ac:dyDescent="0.25">
      <c r="C116" s="83"/>
      <c r="D116" s="83"/>
      <c r="E116" s="68"/>
      <c r="F116" s="57"/>
      <c r="G116" s="52"/>
    </row>
    <row r="117" spans="3:7" s="54" customFormat="1" x14ac:dyDescent="0.25">
      <c r="C117" s="83"/>
      <c r="D117" s="83"/>
      <c r="E117" s="68"/>
      <c r="F117" s="57"/>
      <c r="G117" s="52"/>
    </row>
    <row r="118" spans="3:7" s="54" customFormat="1" x14ac:dyDescent="0.25">
      <c r="C118" s="83"/>
      <c r="D118" s="83"/>
      <c r="E118" s="68"/>
      <c r="F118" s="57"/>
      <c r="G118" s="52"/>
    </row>
    <row r="119" spans="3:7" s="54" customFormat="1" x14ac:dyDescent="0.25">
      <c r="C119" s="83"/>
      <c r="D119" s="83"/>
      <c r="E119" s="68"/>
      <c r="F119" s="57"/>
      <c r="G119" s="52"/>
    </row>
    <row r="120" spans="3:7" s="54" customFormat="1" x14ac:dyDescent="0.25">
      <c r="C120" s="83"/>
      <c r="D120" s="83"/>
      <c r="E120" s="68"/>
      <c r="F120" s="57"/>
      <c r="G120" s="52"/>
    </row>
    <row r="121" spans="3:7" s="54" customFormat="1" x14ac:dyDescent="0.25">
      <c r="C121" s="83"/>
      <c r="D121" s="83"/>
      <c r="E121" s="68"/>
      <c r="F121" s="57"/>
      <c r="G121" s="52"/>
    </row>
    <row r="122" spans="3:7" s="54" customFormat="1" x14ac:dyDescent="0.25">
      <c r="C122" s="83"/>
      <c r="D122" s="83"/>
      <c r="E122" s="68"/>
      <c r="F122" s="57"/>
      <c r="G122" s="52"/>
    </row>
    <row r="123" spans="3:7" s="54" customFormat="1" x14ac:dyDescent="0.25">
      <c r="C123" s="83"/>
      <c r="D123" s="83"/>
      <c r="E123" s="68"/>
      <c r="F123" s="57"/>
      <c r="G123" s="52"/>
    </row>
    <row r="124" spans="3:7" s="54" customFormat="1" x14ac:dyDescent="0.25">
      <c r="C124" s="83"/>
      <c r="D124" s="83"/>
      <c r="E124" s="68"/>
      <c r="F124" s="57"/>
      <c r="G124" s="52"/>
    </row>
    <row r="125" spans="3:7" s="54" customFormat="1" x14ac:dyDescent="0.25">
      <c r="C125" s="83"/>
      <c r="D125" s="83"/>
      <c r="E125" s="68"/>
      <c r="F125" s="57"/>
      <c r="G125" s="52"/>
    </row>
    <row r="126" spans="3:7" s="54" customFormat="1" x14ac:dyDescent="0.25">
      <c r="C126" s="83"/>
      <c r="D126" s="83"/>
      <c r="E126" s="68"/>
      <c r="F126" s="57"/>
      <c r="G126" s="52"/>
    </row>
    <row r="127" spans="3:7" s="54" customFormat="1" x14ac:dyDescent="0.25">
      <c r="C127" s="83"/>
      <c r="D127" s="83"/>
      <c r="E127" s="68"/>
      <c r="F127" s="57"/>
      <c r="G127" s="52"/>
    </row>
    <row r="128" spans="3:7" s="54" customFormat="1" x14ac:dyDescent="0.25">
      <c r="C128" s="83"/>
      <c r="D128" s="83"/>
      <c r="E128" s="68"/>
      <c r="F128" s="57"/>
      <c r="G128" s="52"/>
    </row>
    <row r="129" spans="3:7" s="54" customFormat="1" x14ac:dyDescent="0.25">
      <c r="C129" s="83"/>
      <c r="D129" s="83"/>
      <c r="E129" s="68"/>
      <c r="F129" s="57"/>
      <c r="G129" s="52"/>
    </row>
    <row r="130" spans="3:7" s="54" customFormat="1" x14ac:dyDescent="0.25">
      <c r="C130" s="83"/>
      <c r="D130" s="83"/>
      <c r="E130" s="68"/>
      <c r="F130" s="57"/>
      <c r="G130" s="52"/>
    </row>
    <row r="131" spans="3:7" s="54" customFormat="1" x14ac:dyDescent="0.25">
      <c r="C131" s="83"/>
      <c r="D131" s="83"/>
      <c r="E131" s="68"/>
      <c r="F131" s="57"/>
      <c r="G131" s="52"/>
    </row>
    <row r="132" spans="3:7" s="54" customFormat="1" x14ac:dyDescent="0.25">
      <c r="C132" s="83"/>
      <c r="D132" s="83"/>
      <c r="E132" s="68"/>
      <c r="F132" s="57"/>
      <c r="G132" s="52"/>
    </row>
    <row r="133" spans="3:7" s="54" customFormat="1" x14ac:dyDescent="0.25">
      <c r="C133" s="83"/>
      <c r="D133" s="83"/>
      <c r="E133" s="68"/>
      <c r="F133" s="57"/>
      <c r="G133" s="52"/>
    </row>
    <row r="134" spans="3:7" s="54" customFormat="1" x14ac:dyDescent="0.25">
      <c r="C134" s="83"/>
      <c r="D134" s="83"/>
      <c r="E134" s="68"/>
      <c r="F134" s="57"/>
      <c r="G134" s="52"/>
    </row>
    <row r="135" spans="3:7" s="54" customFormat="1" x14ac:dyDescent="0.25">
      <c r="C135" s="83"/>
      <c r="D135" s="83"/>
      <c r="E135" s="68"/>
      <c r="F135" s="57"/>
      <c r="G135" s="52"/>
    </row>
    <row r="136" spans="3:7" s="54" customFormat="1" x14ac:dyDescent="0.25">
      <c r="C136" s="83"/>
      <c r="D136" s="83"/>
      <c r="E136" s="68"/>
      <c r="F136" s="57"/>
      <c r="G136" s="52"/>
    </row>
    <row r="137" spans="3:7" s="54" customFormat="1" x14ac:dyDescent="0.25">
      <c r="C137" s="83"/>
      <c r="D137" s="83"/>
      <c r="E137" s="68"/>
      <c r="F137" s="57"/>
      <c r="G137" s="52"/>
    </row>
    <row r="138" spans="3:7" s="54" customFormat="1" x14ac:dyDescent="0.25">
      <c r="C138" s="83"/>
      <c r="D138" s="83"/>
      <c r="E138" s="68"/>
      <c r="F138" s="57"/>
      <c r="G138" s="52"/>
    </row>
    <row r="139" spans="3:7" s="54" customFormat="1" x14ac:dyDescent="0.25">
      <c r="C139" s="83"/>
      <c r="D139" s="83"/>
      <c r="E139" s="68"/>
      <c r="F139" s="57"/>
      <c r="G139" s="52"/>
    </row>
    <row r="140" spans="3:7" s="54" customFormat="1" x14ac:dyDescent="0.25">
      <c r="C140" s="83"/>
      <c r="D140" s="83"/>
      <c r="E140" s="68"/>
      <c r="F140" s="57"/>
      <c r="G140" s="52"/>
    </row>
    <row r="141" spans="3:7" s="54" customFormat="1" x14ac:dyDescent="0.25">
      <c r="C141" s="83"/>
      <c r="D141" s="83"/>
      <c r="E141" s="68"/>
      <c r="F141" s="57"/>
      <c r="G141" s="52"/>
    </row>
    <row r="142" spans="3:7" s="54" customFormat="1" x14ac:dyDescent="0.25">
      <c r="C142" s="83"/>
      <c r="D142" s="83"/>
      <c r="E142" s="68"/>
      <c r="F142" s="57"/>
      <c r="G142" s="52"/>
    </row>
    <row r="143" spans="3:7" s="54" customFormat="1" x14ac:dyDescent="0.25">
      <c r="C143" s="83"/>
      <c r="D143" s="83"/>
      <c r="E143" s="68"/>
      <c r="F143" s="57"/>
      <c r="G143" s="52"/>
    </row>
    <row r="144" spans="3:7" s="54" customFormat="1" x14ac:dyDescent="0.25">
      <c r="C144" s="83"/>
      <c r="D144" s="83"/>
      <c r="E144" s="68"/>
      <c r="F144" s="57"/>
      <c r="G144" s="52"/>
    </row>
    <row r="145" spans="3:7" s="54" customFormat="1" x14ac:dyDescent="0.25">
      <c r="C145" s="83"/>
      <c r="D145" s="83"/>
      <c r="E145" s="68"/>
      <c r="F145" s="57"/>
      <c r="G145" s="52"/>
    </row>
    <row r="146" spans="3:7" s="54" customFormat="1" x14ac:dyDescent="0.25">
      <c r="C146" s="83"/>
      <c r="D146" s="83"/>
      <c r="E146" s="68"/>
      <c r="F146" s="57"/>
      <c r="G146" s="52"/>
    </row>
    <row r="147" spans="3:7" s="54" customFormat="1" x14ac:dyDescent="0.25">
      <c r="C147" s="83"/>
      <c r="D147" s="83"/>
      <c r="E147" s="68"/>
      <c r="F147" s="57"/>
      <c r="G147" s="52"/>
    </row>
    <row r="148" spans="3:7" s="54" customFormat="1" x14ac:dyDescent="0.25">
      <c r="C148" s="83"/>
      <c r="D148" s="83"/>
      <c r="E148" s="68"/>
      <c r="F148" s="57"/>
      <c r="G148" s="52"/>
    </row>
    <row r="149" spans="3:7" s="54" customFormat="1" x14ac:dyDescent="0.25">
      <c r="C149" s="83"/>
      <c r="D149" s="83"/>
      <c r="E149" s="68"/>
      <c r="F149" s="57"/>
      <c r="G149" s="52"/>
    </row>
    <row r="150" spans="3:7" s="54" customFormat="1" x14ac:dyDescent="0.25">
      <c r="C150" s="83"/>
      <c r="D150" s="83"/>
      <c r="E150" s="68"/>
      <c r="F150" s="57"/>
      <c r="G150" s="52"/>
    </row>
    <row r="151" spans="3:7" s="54" customFormat="1" x14ac:dyDescent="0.25">
      <c r="C151" s="83"/>
      <c r="D151" s="83"/>
      <c r="E151" s="68"/>
      <c r="F151" s="57"/>
      <c r="G151" s="52"/>
    </row>
    <row r="152" spans="3:7" s="54" customFormat="1" x14ac:dyDescent="0.25">
      <c r="C152" s="83"/>
      <c r="D152" s="83"/>
      <c r="E152" s="68"/>
      <c r="F152" s="57"/>
      <c r="G152" s="52"/>
    </row>
    <row r="153" spans="3:7" s="54" customFormat="1" x14ac:dyDescent="0.25">
      <c r="C153" s="83"/>
      <c r="D153" s="83"/>
      <c r="E153" s="68"/>
      <c r="F153" s="57"/>
      <c r="G153" s="52"/>
    </row>
    <row r="154" spans="3:7" s="54" customFormat="1" x14ac:dyDescent="0.25">
      <c r="C154" s="83"/>
      <c r="D154" s="83"/>
      <c r="E154" s="68"/>
      <c r="F154" s="57"/>
      <c r="G154" s="52"/>
    </row>
    <row r="155" spans="3:7" s="54" customFormat="1" x14ac:dyDescent="0.25">
      <c r="C155" s="83"/>
      <c r="D155" s="83"/>
      <c r="E155" s="68"/>
      <c r="F155" s="57"/>
      <c r="G155" s="52"/>
    </row>
    <row r="156" spans="3:7" s="54" customFormat="1" x14ac:dyDescent="0.25">
      <c r="C156" s="83"/>
      <c r="D156" s="83"/>
      <c r="E156" s="68"/>
      <c r="F156" s="57"/>
      <c r="G156" s="52"/>
    </row>
    <row r="157" spans="3:7" s="54" customFormat="1" x14ac:dyDescent="0.25">
      <c r="C157" s="83"/>
      <c r="D157" s="83"/>
      <c r="E157" s="68"/>
      <c r="F157" s="57"/>
      <c r="G157" s="52"/>
    </row>
    <row r="158" spans="3:7" s="54" customFormat="1" x14ac:dyDescent="0.25">
      <c r="C158" s="83"/>
      <c r="D158" s="83"/>
      <c r="E158" s="68"/>
      <c r="F158" s="57"/>
      <c r="G158" s="52"/>
    </row>
    <row r="159" spans="3:7" s="54" customFormat="1" x14ac:dyDescent="0.25">
      <c r="C159" s="83"/>
      <c r="D159" s="83"/>
      <c r="E159" s="68"/>
      <c r="F159" s="57"/>
      <c r="G159" s="52"/>
    </row>
    <row r="160" spans="3:7" s="54" customFormat="1" x14ac:dyDescent="0.25">
      <c r="C160" s="83"/>
      <c r="D160" s="83"/>
      <c r="E160" s="68"/>
      <c r="F160" s="57"/>
      <c r="G160" s="52"/>
    </row>
    <row r="161" spans="3:7" s="54" customFormat="1" x14ac:dyDescent="0.25">
      <c r="C161" s="83"/>
      <c r="D161" s="83"/>
      <c r="E161" s="68"/>
      <c r="F161" s="57"/>
      <c r="G161" s="52"/>
    </row>
    <row r="162" spans="3:7" s="54" customFormat="1" x14ac:dyDescent="0.25">
      <c r="C162" s="83"/>
      <c r="D162" s="83"/>
      <c r="E162" s="68"/>
      <c r="F162" s="57"/>
      <c r="G162" s="52"/>
    </row>
    <row r="163" spans="3:7" s="54" customFormat="1" x14ac:dyDescent="0.25">
      <c r="C163" s="83"/>
      <c r="D163" s="83"/>
      <c r="E163" s="68"/>
      <c r="F163" s="57"/>
      <c r="G163" s="52"/>
    </row>
    <row r="164" spans="3:7" s="54" customFormat="1" x14ac:dyDescent="0.25">
      <c r="C164" s="83"/>
      <c r="D164" s="83"/>
      <c r="E164" s="68"/>
      <c r="F164" s="57"/>
      <c r="G164" s="52"/>
    </row>
    <row r="165" spans="3:7" s="54" customFormat="1" x14ac:dyDescent="0.25">
      <c r="C165" s="83"/>
      <c r="D165" s="83"/>
      <c r="E165" s="68"/>
      <c r="F165" s="57"/>
      <c r="G165" s="52"/>
    </row>
    <row r="166" spans="3:7" s="54" customFormat="1" x14ac:dyDescent="0.25">
      <c r="C166" s="83"/>
      <c r="D166" s="83"/>
      <c r="E166" s="68"/>
      <c r="F166" s="57"/>
      <c r="G166" s="52"/>
    </row>
    <row r="167" spans="3:7" s="54" customFormat="1" x14ac:dyDescent="0.25">
      <c r="C167" s="83"/>
      <c r="D167" s="83"/>
      <c r="E167" s="68"/>
      <c r="F167" s="57"/>
      <c r="G167" s="52"/>
    </row>
    <row r="168" spans="3:7" s="54" customFormat="1" x14ac:dyDescent="0.25">
      <c r="C168" s="83"/>
      <c r="D168" s="83"/>
      <c r="E168" s="68"/>
      <c r="F168" s="57"/>
      <c r="G168" s="52"/>
    </row>
    <row r="169" spans="3:7" s="54" customFormat="1" x14ac:dyDescent="0.25">
      <c r="C169" s="83"/>
      <c r="D169" s="83"/>
      <c r="E169" s="68"/>
      <c r="F169" s="57"/>
      <c r="G169" s="52"/>
    </row>
    <row r="170" spans="3:7" s="54" customFormat="1" x14ac:dyDescent="0.25">
      <c r="C170" s="83"/>
      <c r="D170" s="83"/>
      <c r="E170" s="68"/>
      <c r="F170" s="57"/>
      <c r="G170" s="52"/>
    </row>
    <row r="171" spans="3:7" s="54" customFormat="1" x14ac:dyDescent="0.25">
      <c r="C171" s="83"/>
      <c r="D171" s="83"/>
      <c r="E171" s="68"/>
      <c r="F171" s="57"/>
      <c r="G171" s="52"/>
    </row>
    <row r="172" spans="3:7" s="54" customFormat="1" x14ac:dyDescent="0.25">
      <c r="C172" s="83"/>
      <c r="D172" s="83"/>
      <c r="E172" s="68"/>
      <c r="F172" s="57"/>
      <c r="G172" s="52"/>
    </row>
    <row r="173" spans="3:7" s="54" customFormat="1" x14ac:dyDescent="0.25">
      <c r="C173" s="83"/>
      <c r="D173" s="83"/>
      <c r="E173" s="68"/>
      <c r="F173" s="57"/>
      <c r="G173" s="52"/>
    </row>
    <row r="174" spans="3:7" s="54" customFormat="1" x14ac:dyDescent="0.25">
      <c r="C174" s="83"/>
      <c r="D174" s="83"/>
      <c r="E174" s="68"/>
      <c r="F174" s="57"/>
      <c r="G174" s="52"/>
    </row>
    <row r="175" spans="3:7" s="54" customFormat="1" x14ac:dyDescent="0.25">
      <c r="C175" s="83"/>
      <c r="D175" s="83"/>
      <c r="E175" s="68"/>
      <c r="F175" s="57"/>
      <c r="G175" s="52"/>
    </row>
    <row r="176" spans="3:7" s="54" customFormat="1" x14ac:dyDescent="0.25">
      <c r="C176" s="83"/>
      <c r="D176" s="83"/>
      <c r="E176" s="68"/>
      <c r="F176" s="57"/>
      <c r="G176" s="52"/>
    </row>
    <row r="177" spans="3:7" s="54" customFormat="1" x14ac:dyDescent="0.25">
      <c r="C177" s="83"/>
      <c r="D177" s="83"/>
      <c r="E177" s="68"/>
      <c r="F177" s="57"/>
      <c r="G177" s="52"/>
    </row>
    <row r="178" spans="3:7" s="54" customFormat="1" x14ac:dyDescent="0.25">
      <c r="C178" s="83"/>
      <c r="D178" s="83"/>
      <c r="E178" s="68"/>
      <c r="F178" s="57"/>
      <c r="G178" s="52"/>
    </row>
    <row r="179" spans="3:7" s="54" customFormat="1" x14ac:dyDescent="0.25">
      <c r="C179" s="83"/>
      <c r="D179" s="83"/>
      <c r="E179" s="68"/>
      <c r="F179" s="57"/>
      <c r="G179" s="52"/>
    </row>
    <row r="180" spans="3:7" s="54" customFormat="1" x14ac:dyDescent="0.25">
      <c r="C180" s="83"/>
      <c r="D180" s="83"/>
      <c r="E180" s="68"/>
      <c r="F180" s="57"/>
      <c r="G180" s="52"/>
    </row>
    <row r="181" spans="3:7" s="54" customFormat="1" x14ac:dyDescent="0.25">
      <c r="C181" s="83"/>
      <c r="D181" s="83"/>
      <c r="E181" s="68"/>
      <c r="F181" s="57"/>
      <c r="G181" s="52"/>
    </row>
    <row r="182" spans="3:7" s="54" customFormat="1" x14ac:dyDescent="0.25">
      <c r="C182" s="83"/>
      <c r="D182" s="83"/>
      <c r="E182" s="68"/>
      <c r="F182" s="57"/>
      <c r="G182" s="52"/>
    </row>
    <row r="183" spans="3:7" s="54" customFormat="1" x14ac:dyDescent="0.25">
      <c r="C183" s="83"/>
      <c r="D183" s="83"/>
      <c r="E183" s="68"/>
      <c r="F183" s="57"/>
      <c r="G183" s="52"/>
    </row>
    <row r="184" spans="3:7" s="54" customFormat="1" x14ac:dyDescent="0.25">
      <c r="C184" s="83"/>
      <c r="D184" s="83"/>
      <c r="E184" s="68"/>
      <c r="F184" s="57"/>
      <c r="G184" s="52"/>
    </row>
    <row r="185" spans="3:7" s="54" customFormat="1" x14ac:dyDescent="0.25">
      <c r="C185" s="83"/>
      <c r="D185" s="83"/>
      <c r="E185" s="68"/>
      <c r="F185" s="57"/>
      <c r="G185" s="52"/>
    </row>
    <row r="186" spans="3:7" s="54" customFormat="1" x14ac:dyDescent="0.25">
      <c r="C186" s="83"/>
      <c r="D186" s="83"/>
      <c r="E186" s="68"/>
      <c r="F186" s="57"/>
      <c r="G186" s="52"/>
    </row>
    <row r="187" spans="3:7" s="54" customFormat="1" x14ac:dyDescent="0.25">
      <c r="C187" s="83"/>
      <c r="D187" s="83"/>
      <c r="E187" s="68"/>
      <c r="F187" s="57"/>
      <c r="G187" s="52"/>
    </row>
    <row r="188" spans="3:7" s="54" customFormat="1" x14ac:dyDescent="0.25">
      <c r="C188" s="83"/>
      <c r="D188" s="83"/>
      <c r="E188" s="68"/>
      <c r="F188" s="57"/>
      <c r="G188" s="52"/>
    </row>
    <row r="189" spans="3:7" s="54" customFormat="1" x14ac:dyDescent="0.25">
      <c r="C189" s="83"/>
      <c r="D189" s="83"/>
      <c r="E189" s="68"/>
      <c r="F189" s="57"/>
      <c r="G189" s="52"/>
    </row>
    <row r="190" spans="3:7" s="54" customFormat="1" x14ac:dyDescent="0.25">
      <c r="C190" s="83"/>
      <c r="D190" s="83"/>
      <c r="E190" s="68"/>
      <c r="F190" s="57"/>
      <c r="G190" s="52"/>
    </row>
    <row r="191" spans="3:7" s="54" customFormat="1" x14ac:dyDescent="0.25">
      <c r="C191" s="83"/>
      <c r="D191" s="83"/>
      <c r="E191" s="68"/>
      <c r="F191" s="57"/>
      <c r="G191" s="52"/>
    </row>
    <row r="192" spans="3:7" s="54" customFormat="1" x14ac:dyDescent="0.25">
      <c r="C192" s="83"/>
      <c r="D192" s="83"/>
      <c r="E192" s="68"/>
      <c r="F192" s="57"/>
      <c r="G192" s="52"/>
    </row>
    <row r="193" spans="3:7" s="54" customFormat="1" x14ac:dyDescent="0.25">
      <c r="C193" s="83"/>
      <c r="D193" s="83"/>
      <c r="E193" s="68"/>
      <c r="F193" s="57"/>
      <c r="G193" s="52"/>
    </row>
    <row r="194" spans="3:7" s="54" customFormat="1" x14ac:dyDescent="0.25">
      <c r="C194" s="83"/>
      <c r="D194" s="83"/>
      <c r="E194" s="68"/>
      <c r="F194" s="57"/>
      <c r="G194" s="52"/>
    </row>
    <row r="195" spans="3:7" s="54" customFormat="1" x14ac:dyDescent="0.25">
      <c r="C195" s="83"/>
      <c r="D195" s="83"/>
      <c r="E195" s="68"/>
      <c r="F195" s="57"/>
      <c r="G195" s="52"/>
    </row>
    <row r="196" spans="3:7" s="54" customFormat="1" x14ac:dyDescent="0.25">
      <c r="C196" s="83"/>
      <c r="D196" s="83"/>
      <c r="E196" s="68"/>
      <c r="F196" s="57"/>
      <c r="G196" s="52"/>
    </row>
    <row r="197" spans="3:7" s="54" customFormat="1" x14ac:dyDescent="0.25">
      <c r="C197" s="83"/>
      <c r="D197" s="83"/>
      <c r="E197" s="68"/>
      <c r="F197" s="57"/>
      <c r="G197" s="52"/>
    </row>
    <row r="198" spans="3:7" s="54" customFormat="1" x14ac:dyDescent="0.25">
      <c r="C198" s="83"/>
      <c r="D198" s="83"/>
      <c r="E198" s="68"/>
      <c r="F198" s="57"/>
      <c r="G198" s="52"/>
    </row>
    <row r="199" spans="3:7" s="54" customFormat="1" x14ac:dyDescent="0.25">
      <c r="C199" s="83"/>
      <c r="D199" s="83"/>
      <c r="E199" s="68"/>
      <c r="F199" s="57"/>
      <c r="G199" s="52"/>
    </row>
    <row r="200" spans="3:7" s="54" customFormat="1" x14ac:dyDescent="0.25">
      <c r="C200" s="83"/>
      <c r="D200" s="83"/>
      <c r="E200" s="68"/>
      <c r="F200" s="57"/>
      <c r="G200" s="52"/>
    </row>
    <row r="201" spans="3:7" s="54" customFormat="1" x14ac:dyDescent="0.25">
      <c r="C201" s="83"/>
      <c r="D201" s="83"/>
      <c r="E201" s="68"/>
      <c r="F201" s="57"/>
      <c r="G201" s="52"/>
    </row>
    <row r="202" spans="3:7" s="54" customFormat="1" x14ac:dyDescent="0.25">
      <c r="C202" s="83"/>
      <c r="D202" s="83"/>
      <c r="E202" s="68"/>
      <c r="F202" s="57"/>
      <c r="G202" s="52"/>
    </row>
    <row r="203" spans="3:7" s="54" customFormat="1" x14ac:dyDescent="0.25">
      <c r="C203" s="83"/>
      <c r="D203" s="83"/>
      <c r="E203" s="68"/>
      <c r="F203" s="57"/>
      <c r="G203" s="52"/>
    </row>
    <row r="204" spans="3:7" s="54" customFormat="1" x14ac:dyDescent="0.25">
      <c r="C204" s="83"/>
      <c r="D204" s="83"/>
      <c r="E204" s="68"/>
      <c r="F204" s="57"/>
      <c r="G204" s="52"/>
    </row>
    <row r="205" spans="3:7" s="54" customFormat="1" x14ac:dyDescent="0.25">
      <c r="C205" s="83"/>
      <c r="D205" s="83"/>
      <c r="E205" s="68"/>
      <c r="F205" s="57"/>
      <c r="G205" s="52"/>
    </row>
    <row r="206" spans="3:7" s="54" customFormat="1" x14ac:dyDescent="0.25">
      <c r="C206" s="83"/>
      <c r="D206" s="83"/>
      <c r="E206" s="68"/>
      <c r="F206" s="57"/>
      <c r="G206" s="52"/>
    </row>
    <row r="207" spans="3:7" s="54" customFormat="1" x14ac:dyDescent="0.25">
      <c r="C207" s="83"/>
      <c r="D207" s="83"/>
      <c r="E207" s="68"/>
      <c r="F207" s="57"/>
      <c r="G207" s="52"/>
    </row>
    <row r="208" spans="3:7" s="54" customFormat="1" x14ac:dyDescent="0.25">
      <c r="C208" s="83"/>
      <c r="D208" s="83"/>
      <c r="E208" s="68"/>
      <c r="F208" s="57"/>
      <c r="G208" s="52"/>
    </row>
    <row r="209" spans="3:7" s="54" customFormat="1" x14ac:dyDescent="0.25">
      <c r="C209" s="83"/>
      <c r="D209" s="83"/>
      <c r="E209" s="68"/>
      <c r="F209" s="57"/>
      <c r="G209" s="52"/>
    </row>
    <row r="210" spans="3:7" s="54" customFormat="1" x14ac:dyDescent="0.25">
      <c r="C210" s="83"/>
      <c r="D210" s="83"/>
      <c r="E210" s="68"/>
      <c r="F210" s="57"/>
      <c r="G210" s="52"/>
    </row>
    <row r="211" spans="3:7" s="54" customFormat="1" x14ac:dyDescent="0.25">
      <c r="C211" s="83"/>
      <c r="D211" s="83"/>
      <c r="E211" s="68"/>
      <c r="F211" s="57"/>
      <c r="G211" s="52"/>
    </row>
    <row r="212" spans="3:7" s="54" customFormat="1" x14ac:dyDescent="0.25">
      <c r="C212" s="83"/>
      <c r="D212" s="83"/>
      <c r="E212" s="68"/>
      <c r="F212" s="57"/>
      <c r="G212" s="52"/>
    </row>
    <row r="213" spans="3:7" s="54" customFormat="1" x14ac:dyDescent="0.25">
      <c r="C213" s="83"/>
      <c r="D213" s="83"/>
      <c r="E213" s="68"/>
      <c r="F213" s="57"/>
      <c r="G213" s="52"/>
    </row>
    <row r="214" spans="3:7" s="54" customFormat="1" x14ac:dyDescent="0.25">
      <c r="C214" s="83"/>
      <c r="D214" s="83"/>
      <c r="E214" s="68"/>
      <c r="F214" s="57"/>
      <c r="G214" s="52"/>
    </row>
    <row r="215" spans="3:7" s="54" customFormat="1" x14ac:dyDescent="0.25">
      <c r="C215" s="83"/>
      <c r="D215" s="83"/>
      <c r="E215" s="68"/>
      <c r="F215" s="57"/>
      <c r="G215" s="52"/>
    </row>
    <row r="216" spans="3:7" s="54" customFormat="1" x14ac:dyDescent="0.25">
      <c r="C216" s="83"/>
      <c r="D216" s="83"/>
      <c r="E216" s="68"/>
      <c r="F216" s="57"/>
      <c r="G216" s="52"/>
    </row>
    <row r="217" spans="3:7" s="54" customFormat="1" x14ac:dyDescent="0.25">
      <c r="C217" s="83"/>
      <c r="D217" s="83"/>
      <c r="E217" s="68"/>
      <c r="F217" s="57"/>
      <c r="G217" s="52"/>
    </row>
    <row r="218" spans="3:7" s="54" customFormat="1" x14ac:dyDescent="0.25">
      <c r="C218" s="83"/>
      <c r="D218" s="83"/>
      <c r="E218" s="68"/>
      <c r="F218" s="57"/>
      <c r="G218" s="52"/>
    </row>
    <row r="219" spans="3:7" s="54" customFormat="1" x14ac:dyDescent="0.25">
      <c r="C219" s="83"/>
      <c r="D219" s="83"/>
      <c r="E219" s="68"/>
      <c r="F219" s="57"/>
      <c r="G219" s="52"/>
    </row>
    <row r="220" spans="3:7" s="54" customFormat="1" x14ac:dyDescent="0.25">
      <c r="C220" s="83"/>
      <c r="D220" s="83"/>
      <c r="E220" s="68"/>
      <c r="F220" s="57"/>
      <c r="G220" s="52"/>
    </row>
    <row r="221" spans="3:7" s="54" customFormat="1" x14ac:dyDescent="0.25">
      <c r="C221" s="83"/>
      <c r="D221" s="83"/>
      <c r="E221" s="68"/>
      <c r="F221" s="57"/>
      <c r="G221" s="52"/>
    </row>
    <row r="222" spans="3:7" s="54" customFormat="1" x14ac:dyDescent="0.25">
      <c r="C222" s="83"/>
      <c r="D222" s="83"/>
      <c r="E222" s="68"/>
      <c r="F222" s="57"/>
      <c r="G222" s="52"/>
    </row>
    <row r="223" spans="3:7" s="54" customFormat="1" x14ac:dyDescent="0.25">
      <c r="C223" s="83"/>
      <c r="D223" s="83"/>
      <c r="E223" s="68"/>
      <c r="F223" s="57"/>
      <c r="G223" s="52"/>
    </row>
    <row r="224" spans="3:7" s="54" customFormat="1" x14ac:dyDescent="0.25">
      <c r="C224" s="83"/>
      <c r="D224" s="83"/>
      <c r="E224" s="68"/>
      <c r="F224" s="57"/>
      <c r="G224" s="52"/>
    </row>
    <row r="225" spans="3:7" s="54" customFormat="1" x14ac:dyDescent="0.25">
      <c r="C225" s="83"/>
      <c r="D225" s="83"/>
      <c r="E225" s="68"/>
      <c r="F225" s="57"/>
      <c r="G225" s="52"/>
    </row>
    <row r="226" spans="3:7" s="54" customFormat="1" x14ac:dyDescent="0.25">
      <c r="C226" s="83"/>
      <c r="D226" s="83"/>
      <c r="E226" s="68"/>
      <c r="F226" s="57"/>
      <c r="G226" s="52"/>
    </row>
    <row r="227" spans="3:7" s="54" customFormat="1" x14ac:dyDescent="0.25">
      <c r="C227" s="83"/>
      <c r="D227" s="83"/>
      <c r="E227" s="68"/>
      <c r="F227" s="57"/>
      <c r="G227" s="52"/>
    </row>
    <row r="228" spans="3:7" s="54" customFormat="1" x14ac:dyDescent="0.25">
      <c r="C228" s="83"/>
      <c r="D228" s="83"/>
      <c r="E228" s="68"/>
      <c r="F228" s="57"/>
      <c r="G228" s="52"/>
    </row>
    <row r="229" spans="3:7" s="54" customFormat="1" x14ac:dyDescent="0.25">
      <c r="C229" s="83"/>
      <c r="D229" s="83"/>
      <c r="E229" s="68"/>
      <c r="F229" s="57"/>
      <c r="G229" s="52"/>
    </row>
    <row r="230" spans="3:7" s="54" customFormat="1" x14ac:dyDescent="0.25">
      <c r="C230" s="83"/>
      <c r="D230" s="83"/>
      <c r="E230" s="68"/>
      <c r="F230" s="57"/>
      <c r="G230" s="52"/>
    </row>
    <row r="231" spans="3:7" s="54" customFormat="1" x14ac:dyDescent="0.25">
      <c r="C231" s="83"/>
      <c r="D231" s="83"/>
      <c r="E231" s="68"/>
      <c r="F231" s="57"/>
      <c r="G231" s="52"/>
    </row>
    <row r="232" spans="3:7" s="54" customFormat="1" x14ac:dyDescent="0.25">
      <c r="C232" s="83"/>
      <c r="D232" s="83"/>
      <c r="E232" s="68"/>
      <c r="F232" s="57"/>
      <c r="G232" s="52"/>
    </row>
    <row r="233" spans="3:7" s="54" customFormat="1" x14ac:dyDescent="0.25">
      <c r="C233" s="83"/>
      <c r="D233" s="83"/>
      <c r="E233" s="68"/>
      <c r="F233" s="57"/>
      <c r="G233" s="52"/>
    </row>
    <row r="234" spans="3:7" s="54" customFormat="1" x14ac:dyDescent="0.25">
      <c r="C234" s="83"/>
      <c r="D234" s="83"/>
      <c r="E234" s="68"/>
      <c r="F234" s="57"/>
      <c r="G234" s="52"/>
    </row>
    <row r="235" spans="3:7" s="54" customFormat="1" x14ac:dyDescent="0.25">
      <c r="C235" s="83"/>
      <c r="D235" s="83"/>
      <c r="E235" s="68"/>
      <c r="F235" s="57"/>
      <c r="G235" s="52"/>
    </row>
    <row r="236" spans="3:7" s="54" customFormat="1" x14ac:dyDescent="0.25">
      <c r="C236" s="83"/>
      <c r="D236" s="83"/>
      <c r="E236" s="68"/>
      <c r="F236" s="57"/>
      <c r="G236" s="52"/>
    </row>
    <row r="237" spans="3:7" s="54" customFormat="1" x14ac:dyDescent="0.25">
      <c r="C237" s="83"/>
      <c r="D237" s="83"/>
      <c r="E237" s="68"/>
      <c r="F237" s="57"/>
      <c r="G237" s="52"/>
    </row>
    <row r="238" spans="3:7" s="54" customFormat="1" x14ac:dyDescent="0.25">
      <c r="C238" s="83"/>
      <c r="D238" s="83"/>
      <c r="E238" s="68"/>
      <c r="F238" s="57"/>
      <c r="G238" s="52"/>
    </row>
    <row r="239" spans="3:7" s="54" customFormat="1" x14ac:dyDescent="0.25">
      <c r="C239" s="83"/>
      <c r="D239" s="83"/>
      <c r="E239" s="68"/>
      <c r="F239" s="57"/>
      <c r="G239" s="52"/>
    </row>
    <row r="240" spans="3:7" s="54" customFormat="1" x14ac:dyDescent="0.25">
      <c r="C240" s="83"/>
      <c r="D240" s="83"/>
      <c r="E240" s="68"/>
      <c r="F240" s="57"/>
      <c r="G240" s="52"/>
    </row>
    <row r="241" spans="3:7" s="54" customFormat="1" x14ac:dyDescent="0.25">
      <c r="C241" s="83"/>
      <c r="D241" s="83"/>
      <c r="E241" s="68"/>
      <c r="F241" s="57"/>
      <c r="G241" s="52"/>
    </row>
    <row r="242" spans="3:7" s="54" customFormat="1" x14ac:dyDescent="0.25">
      <c r="C242" s="83"/>
      <c r="D242" s="83"/>
      <c r="E242" s="68"/>
      <c r="F242" s="57"/>
      <c r="G242" s="52"/>
    </row>
    <row r="243" spans="3:7" s="54" customFormat="1" x14ac:dyDescent="0.25">
      <c r="C243" s="83"/>
      <c r="D243" s="83"/>
      <c r="E243" s="68"/>
      <c r="F243" s="57"/>
      <c r="G243" s="52"/>
    </row>
    <row r="244" spans="3:7" s="54" customFormat="1" x14ac:dyDescent="0.25">
      <c r="C244" s="83"/>
      <c r="D244" s="83"/>
      <c r="E244" s="68"/>
      <c r="F244" s="57"/>
      <c r="G244" s="52"/>
    </row>
    <row r="245" spans="3:7" s="54" customFormat="1" x14ac:dyDescent="0.25">
      <c r="C245" s="83"/>
      <c r="D245" s="83"/>
      <c r="E245" s="68"/>
      <c r="F245" s="57"/>
      <c r="G245" s="52"/>
    </row>
    <row r="246" spans="3:7" s="54" customFormat="1" x14ac:dyDescent="0.25">
      <c r="C246" s="83"/>
      <c r="D246" s="83"/>
      <c r="E246" s="68"/>
      <c r="F246" s="57"/>
      <c r="G246" s="52"/>
    </row>
    <row r="247" spans="3:7" s="54" customFormat="1" x14ac:dyDescent="0.25">
      <c r="C247" s="83"/>
      <c r="D247" s="83"/>
      <c r="E247" s="68"/>
      <c r="F247" s="57"/>
      <c r="G247" s="52"/>
    </row>
    <row r="248" spans="3:7" s="54" customFormat="1" x14ac:dyDescent="0.25">
      <c r="C248" s="83"/>
      <c r="D248" s="83"/>
      <c r="E248" s="68"/>
      <c r="F248" s="57"/>
      <c r="G248" s="52"/>
    </row>
    <row r="249" spans="3:7" s="54" customFormat="1" x14ac:dyDescent="0.25">
      <c r="C249" s="83"/>
      <c r="D249" s="83"/>
      <c r="E249" s="68"/>
      <c r="F249" s="57"/>
      <c r="G249" s="52"/>
    </row>
    <row r="250" spans="3:7" s="54" customFormat="1" x14ac:dyDescent="0.25">
      <c r="C250" s="83"/>
      <c r="D250" s="83"/>
      <c r="E250" s="68"/>
      <c r="F250" s="57"/>
      <c r="G250" s="52"/>
    </row>
    <row r="251" spans="3:7" s="54" customFormat="1" x14ac:dyDescent="0.25">
      <c r="C251" s="83"/>
      <c r="D251" s="83"/>
      <c r="E251" s="68"/>
      <c r="F251" s="57"/>
      <c r="G251" s="52"/>
    </row>
    <row r="252" spans="3:7" s="54" customFormat="1" x14ac:dyDescent="0.25">
      <c r="C252" s="83"/>
      <c r="D252" s="83"/>
      <c r="E252" s="68"/>
      <c r="F252" s="57"/>
      <c r="G252" s="52"/>
    </row>
    <row r="253" spans="3:7" s="54" customFormat="1" x14ac:dyDescent="0.25">
      <c r="C253" s="83"/>
      <c r="D253" s="83"/>
      <c r="E253" s="68"/>
      <c r="F253" s="57"/>
      <c r="G253" s="52"/>
    </row>
    <row r="254" spans="3:7" s="54" customFormat="1" x14ac:dyDescent="0.25">
      <c r="C254" s="83"/>
      <c r="D254" s="83"/>
      <c r="E254" s="68"/>
      <c r="F254" s="57"/>
      <c r="G254" s="52"/>
    </row>
    <row r="255" spans="3:7" s="54" customFormat="1" x14ac:dyDescent="0.25">
      <c r="C255" s="83"/>
      <c r="D255" s="83"/>
      <c r="E255" s="68"/>
      <c r="F255" s="57"/>
      <c r="G255" s="52"/>
    </row>
    <row r="256" spans="3:7" s="54" customFormat="1" x14ac:dyDescent="0.25">
      <c r="C256" s="83"/>
      <c r="D256" s="83"/>
      <c r="E256" s="68"/>
      <c r="F256" s="57"/>
      <c r="G256" s="52"/>
    </row>
    <row r="257" spans="3:7" s="54" customFormat="1" x14ac:dyDescent="0.25">
      <c r="C257" s="83"/>
      <c r="D257" s="83"/>
      <c r="E257" s="68"/>
      <c r="F257" s="57"/>
      <c r="G257" s="52"/>
    </row>
    <row r="258" spans="3:7" s="54" customFormat="1" x14ac:dyDescent="0.25">
      <c r="C258" s="83"/>
      <c r="D258" s="83"/>
      <c r="E258" s="68"/>
      <c r="F258" s="57"/>
      <c r="G258" s="52"/>
    </row>
    <row r="259" spans="3:7" s="54" customFormat="1" x14ac:dyDescent="0.25">
      <c r="C259" s="83"/>
      <c r="D259" s="83"/>
      <c r="E259" s="68"/>
      <c r="F259" s="57"/>
      <c r="G259" s="52"/>
    </row>
    <row r="260" spans="3:7" s="54" customFormat="1" x14ac:dyDescent="0.25">
      <c r="C260" s="83"/>
      <c r="D260" s="83"/>
      <c r="E260" s="68"/>
      <c r="F260" s="57"/>
      <c r="G260" s="52"/>
    </row>
    <row r="261" spans="3:7" s="54" customFormat="1" x14ac:dyDescent="0.25">
      <c r="C261" s="83"/>
      <c r="D261" s="83"/>
      <c r="E261" s="68"/>
      <c r="F261" s="57"/>
      <c r="G261" s="52"/>
    </row>
    <row r="262" spans="3:7" s="54" customFormat="1" x14ac:dyDescent="0.25">
      <c r="C262" s="83"/>
      <c r="D262" s="83"/>
      <c r="E262" s="68"/>
      <c r="F262" s="57"/>
      <c r="G262" s="52"/>
    </row>
    <row r="263" spans="3:7" s="54" customFormat="1" x14ac:dyDescent="0.25">
      <c r="C263" s="83"/>
      <c r="D263" s="83"/>
      <c r="E263" s="68"/>
      <c r="F263" s="57"/>
      <c r="G263" s="52"/>
    </row>
    <row r="264" spans="3:7" s="54" customFormat="1" x14ac:dyDescent="0.25">
      <c r="C264" s="83"/>
      <c r="D264" s="83"/>
      <c r="E264" s="68"/>
      <c r="F264" s="57"/>
      <c r="G264" s="52"/>
    </row>
    <row r="265" spans="3:7" s="54" customFormat="1" x14ac:dyDescent="0.25">
      <c r="C265" s="83"/>
      <c r="D265" s="83"/>
      <c r="E265" s="68"/>
      <c r="F265" s="57"/>
      <c r="G265" s="52"/>
    </row>
    <row r="266" spans="3:7" s="54" customFormat="1" x14ac:dyDescent="0.25">
      <c r="C266" s="83"/>
      <c r="D266" s="83"/>
      <c r="E266" s="68"/>
      <c r="F266" s="57"/>
      <c r="G266" s="52"/>
    </row>
    <row r="267" spans="3:7" s="54" customFormat="1" x14ac:dyDescent="0.25">
      <c r="C267" s="83"/>
      <c r="D267" s="83"/>
      <c r="E267" s="68"/>
      <c r="F267" s="57"/>
      <c r="G267" s="52"/>
    </row>
    <row r="268" spans="3:7" s="54" customFormat="1" x14ac:dyDescent="0.25">
      <c r="C268" s="83"/>
      <c r="D268" s="83"/>
      <c r="E268" s="68"/>
      <c r="F268" s="57"/>
      <c r="G268" s="52"/>
    </row>
    <row r="269" spans="3:7" s="54" customFormat="1" x14ac:dyDescent="0.25">
      <c r="C269" s="83"/>
      <c r="D269" s="83"/>
      <c r="E269" s="68"/>
      <c r="F269" s="57"/>
      <c r="G269" s="52"/>
    </row>
    <row r="270" spans="3:7" s="54" customFormat="1" x14ac:dyDescent="0.25">
      <c r="C270" s="83"/>
      <c r="D270" s="83"/>
      <c r="E270" s="68"/>
      <c r="F270" s="57"/>
      <c r="G270" s="52"/>
    </row>
    <row r="271" spans="3:7" s="54" customFormat="1" x14ac:dyDescent="0.25">
      <c r="C271" s="83"/>
      <c r="D271" s="83"/>
      <c r="E271" s="68"/>
      <c r="F271" s="57"/>
      <c r="G271" s="52"/>
    </row>
    <row r="272" spans="3:7" s="54" customFormat="1" x14ac:dyDescent="0.25">
      <c r="C272" s="83"/>
      <c r="D272" s="83"/>
      <c r="E272" s="68"/>
      <c r="F272" s="57"/>
      <c r="G272" s="52"/>
    </row>
    <row r="273" spans="3:7" s="54" customFormat="1" x14ac:dyDescent="0.25">
      <c r="C273" s="83"/>
      <c r="D273" s="83"/>
      <c r="E273" s="68"/>
      <c r="F273" s="57"/>
      <c r="G273" s="52"/>
    </row>
    <row r="274" spans="3:7" s="54" customFormat="1" x14ac:dyDescent="0.25">
      <c r="C274" s="83"/>
      <c r="D274" s="83"/>
      <c r="E274" s="68"/>
      <c r="F274" s="57"/>
      <c r="G274" s="52"/>
    </row>
    <row r="275" spans="3:7" s="54" customFormat="1" x14ac:dyDescent="0.25">
      <c r="C275" s="83"/>
      <c r="D275" s="83"/>
      <c r="E275" s="68"/>
      <c r="F275" s="57"/>
      <c r="G275" s="52"/>
    </row>
    <row r="276" spans="3:7" s="54" customFormat="1" x14ac:dyDescent="0.25">
      <c r="C276" s="83"/>
      <c r="D276" s="83"/>
      <c r="E276" s="68"/>
      <c r="F276" s="57"/>
      <c r="G276" s="52"/>
    </row>
    <row r="277" spans="3:7" s="54" customFormat="1" x14ac:dyDescent="0.25">
      <c r="C277" s="83"/>
      <c r="D277" s="83"/>
      <c r="E277" s="68"/>
      <c r="F277" s="57"/>
      <c r="G277" s="52"/>
    </row>
    <row r="278" spans="3:7" s="54" customFormat="1" x14ac:dyDescent="0.25">
      <c r="C278" s="83"/>
      <c r="D278" s="83"/>
      <c r="E278" s="68"/>
      <c r="F278" s="57"/>
      <c r="G278" s="52"/>
    </row>
    <row r="279" spans="3:7" s="54" customFormat="1" x14ac:dyDescent="0.25">
      <c r="C279" s="83"/>
      <c r="D279" s="83"/>
      <c r="E279" s="68"/>
      <c r="F279" s="57"/>
      <c r="G279" s="52"/>
    </row>
    <row r="280" spans="3:7" s="54" customFormat="1" x14ac:dyDescent="0.25">
      <c r="C280" s="83"/>
      <c r="D280" s="83"/>
      <c r="E280" s="68"/>
      <c r="F280" s="57"/>
      <c r="G280" s="52"/>
    </row>
    <row r="281" spans="3:7" s="54" customFormat="1" x14ac:dyDescent="0.25">
      <c r="C281" s="83"/>
      <c r="D281" s="83"/>
      <c r="E281" s="68"/>
      <c r="F281" s="57"/>
      <c r="G281" s="52"/>
    </row>
    <row r="282" spans="3:7" s="54" customFormat="1" x14ac:dyDescent="0.25">
      <c r="C282" s="83"/>
      <c r="D282" s="83"/>
      <c r="E282" s="68"/>
      <c r="F282" s="57"/>
      <c r="G282" s="52"/>
    </row>
    <row r="283" spans="3:7" s="54" customFormat="1" x14ac:dyDescent="0.25">
      <c r="C283" s="83"/>
      <c r="D283" s="83"/>
      <c r="E283" s="68"/>
      <c r="F283" s="57"/>
      <c r="G283" s="52"/>
    </row>
    <row r="284" spans="3:7" s="54" customFormat="1" x14ac:dyDescent="0.25">
      <c r="C284" s="83"/>
      <c r="D284" s="83"/>
      <c r="E284" s="68"/>
      <c r="F284" s="57"/>
      <c r="G284" s="52"/>
    </row>
    <row r="285" spans="3:7" s="54" customFormat="1" x14ac:dyDescent="0.25">
      <c r="C285" s="83"/>
      <c r="D285" s="83"/>
      <c r="E285" s="68"/>
      <c r="F285" s="57"/>
      <c r="G285" s="52"/>
    </row>
    <row r="286" spans="3:7" s="54" customFormat="1" x14ac:dyDescent="0.25">
      <c r="C286" s="83"/>
      <c r="D286" s="83"/>
      <c r="E286" s="68"/>
      <c r="F286" s="57"/>
      <c r="G286" s="52"/>
    </row>
    <row r="287" spans="3:7" s="54" customFormat="1" x14ac:dyDescent="0.25">
      <c r="C287" s="83"/>
      <c r="D287" s="83"/>
      <c r="E287" s="68"/>
      <c r="F287" s="57"/>
      <c r="G287" s="52"/>
    </row>
    <row r="288" spans="3:7" s="54" customFormat="1" x14ac:dyDescent="0.25">
      <c r="C288" s="83"/>
      <c r="D288" s="83"/>
      <c r="E288" s="68"/>
      <c r="F288" s="57"/>
      <c r="G288" s="52"/>
    </row>
    <row r="289" spans="3:7" s="54" customFormat="1" x14ac:dyDescent="0.25">
      <c r="C289" s="83"/>
      <c r="D289" s="83"/>
      <c r="E289" s="68"/>
      <c r="F289" s="57"/>
      <c r="G289" s="52"/>
    </row>
    <row r="290" spans="3:7" s="54" customFormat="1" x14ac:dyDescent="0.25">
      <c r="C290" s="83"/>
      <c r="D290" s="83"/>
      <c r="E290" s="68"/>
      <c r="F290" s="57"/>
      <c r="G290" s="52"/>
    </row>
    <row r="291" spans="3:7" s="54" customFormat="1" x14ac:dyDescent="0.25">
      <c r="C291" s="83"/>
      <c r="D291" s="83"/>
      <c r="E291" s="68"/>
      <c r="F291" s="57"/>
      <c r="G291" s="52"/>
    </row>
    <row r="292" spans="3:7" s="54" customFormat="1" x14ac:dyDescent="0.25">
      <c r="C292" s="83"/>
      <c r="D292" s="83"/>
      <c r="E292" s="68"/>
      <c r="F292" s="57"/>
      <c r="G292" s="52"/>
    </row>
    <row r="293" spans="3:7" s="54" customFormat="1" x14ac:dyDescent="0.25">
      <c r="C293" s="83"/>
      <c r="D293" s="83"/>
      <c r="E293" s="68"/>
      <c r="F293" s="57"/>
      <c r="G293" s="52"/>
    </row>
    <row r="294" spans="3:7" s="54" customFormat="1" x14ac:dyDescent="0.25">
      <c r="C294" s="83"/>
      <c r="D294" s="83"/>
      <c r="E294" s="68"/>
      <c r="F294" s="57"/>
      <c r="G294" s="52"/>
    </row>
    <row r="295" spans="3:7" s="54" customFormat="1" x14ac:dyDescent="0.25">
      <c r="C295" s="83"/>
      <c r="D295" s="83"/>
      <c r="E295" s="68"/>
      <c r="F295" s="57"/>
      <c r="G295" s="52"/>
    </row>
    <row r="296" spans="3:7" s="54" customFormat="1" x14ac:dyDescent="0.25">
      <c r="C296" s="83"/>
      <c r="D296" s="83"/>
      <c r="E296" s="68"/>
      <c r="F296" s="57"/>
      <c r="G296" s="52"/>
    </row>
    <row r="297" spans="3:7" s="54" customFormat="1" x14ac:dyDescent="0.25">
      <c r="C297" s="83"/>
      <c r="D297" s="83"/>
      <c r="E297" s="68"/>
      <c r="F297" s="57"/>
      <c r="G297" s="52"/>
    </row>
    <row r="298" spans="3:7" s="54" customFormat="1" x14ac:dyDescent="0.25">
      <c r="C298" s="83"/>
      <c r="D298" s="83"/>
      <c r="E298" s="68"/>
      <c r="F298" s="57"/>
      <c r="G298" s="52"/>
    </row>
    <row r="299" spans="3:7" s="54" customFormat="1" x14ac:dyDescent="0.25">
      <c r="C299" s="83"/>
      <c r="D299" s="83"/>
      <c r="E299" s="68"/>
      <c r="F299" s="57"/>
      <c r="G299" s="52"/>
    </row>
    <row r="300" spans="3:7" s="54" customFormat="1" x14ac:dyDescent="0.25">
      <c r="C300" s="83"/>
      <c r="D300" s="83"/>
      <c r="E300" s="68"/>
      <c r="F300" s="57"/>
      <c r="G300" s="52"/>
    </row>
    <row r="301" spans="3:7" s="54" customFormat="1" x14ac:dyDescent="0.25">
      <c r="C301" s="83"/>
      <c r="D301" s="83"/>
      <c r="E301" s="68"/>
      <c r="F301" s="57"/>
      <c r="G301" s="52"/>
    </row>
    <row r="302" spans="3:7" s="54" customFormat="1" x14ac:dyDescent="0.25">
      <c r="C302" s="83"/>
      <c r="D302" s="83"/>
      <c r="E302" s="68"/>
      <c r="F302" s="57"/>
      <c r="G302" s="52"/>
    </row>
    <row r="303" spans="3:7" s="54" customFormat="1" x14ac:dyDescent="0.25">
      <c r="C303" s="83"/>
      <c r="D303" s="83"/>
      <c r="E303" s="68"/>
      <c r="F303" s="57"/>
      <c r="G303" s="52"/>
    </row>
    <row r="304" spans="3:7" s="54" customFormat="1" x14ac:dyDescent="0.25">
      <c r="C304" s="83"/>
      <c r="D304" s="83"/>
      <c r="E304" s="68"/>
      <c r="F304" s="57"/>
      <c r="G304" s="52"/>
    </row>
    <row r="305" spans="3:7" s="54" customFormat="1" x14ac:dyDescent="0.25">
      <c r="C305" s="83"/>
      <c r="D305" s="83"/>
      <c r="E305" s="68"/>
      <c r="F305" s="57"/>
      <c r="G305" s="52"/>
    </row>
    <row r="306" spans="3:7" s="54" customFormat="1" x14ac:dyDescent="0.25">
      <c r="C306" s="83"/>
      <c r="D306" s="83"/>
      <c r="E306" s="68"/>
      <c r="F306" s="57"/>
      <c r="G306" s="52"/>
    </row>
    <row r="307" spans="3:7" s="54" customFormat="1" x14ac:dyDescent="0.25">
      <c r="C307" s="83"/>
      <c r="D307" s="83"/>
      <c r="E307" s="68"/>
      <c r="F307" s="57"/>
      <c r="G307" s="52"/>
    </row>
    <row r="308" spans="3:7" s="54" customFormat="1" x14ac:dyDescent="0.25">
      <c r="C308" s="83"/>
      <c r="D308" s="83"/>
      <c r="E308" s="68"/>
      <c r="F308" s="57"/>
      <c r="G308" s="52"/>
    </row>
    <row r="309" spans="3:7" s="54" customFormat="1" x14ac:dyDescent="0.25">
      <c r="C309" s="83"/>
      <c r="D309" s="83"/>
      <c r="E309" s="68"/>
      <c r="F309" s="57"/>
      <c r="G309" s="52"/>
    </row>
    <row r="310" spans="3:7" s="54" customFormat="1" x14ac:dyDescent="0.25">
      <c r="C310" s="83"/>
      <c r="D310" s="83"/>
      <c r="E310" s="68"/>
      <c r="F310" s="57"/>
      <c r="G310" s="52"/>
    </row>
    <row r="311" spans="3:7" s="54" customFormat="1" x14ac:dyDescent="0.25">
      <c r="C311" s="83"/>
      <c r="D311" s="83"/>
      <c r="E311" s="68"/>
      <c r="F311" s="57"/>
      <c r="G311" s="52"/>
    </row>
    <row r="312" spans="3:7" s="54" customFormat="1" x14ac:dyDescent="0.25">
      <c r="C312" s="83"/>
      <c r="D312" s="83"/>
      <c r="E312" s="68"/>
      <c r="F312" s="57"/>
      <c r="G312" s="52"/>
    </row>
    <row r="313" spans="3:7" s="54" customFormat="1" x14ac:dyDescent="0.25">
      <c r="C313" s="83"/>
      <c r="D313" s="83"/>
      <c r="E313" s="68"/>
      <c r="F313" s="57"/>
      <c r="G313" s="52"/>
    </row>
    <row r="314" spans="3:7" s="54" customFormat="1" x14ac:dyDescent="0.25">
      <c r="C314" s="83"/>
      <c r="D314" s="83"/>
      <c r="E314" s="68"/>
      <c r="F314" s="57"/>
      <c r="G314" s="52"/>
    </row>
    <row r="315" spans="3:7" s="54" customFormat="1" x14ac:dyDescent="0.25">
      <c r="C315" s="83"/>
      <c r="D315" s="83"/>
      <c r="E315" s="68"/>
      <c r="F315" s="57"/>
      <c r="G315" s="52"/>
    </row>
    <row r="316" spans="3:7" s="54" customFormat="1" x14ac:dyDescent="0.25">
      <c r="C316" s="83"/>
      <c r="D316" s="83"/>
      <c r="E316" s="68"/>
      <c r="F316" s="57"/>
      <c r="G316" s="52"/>
    </row>
    <row r="317" spans="3:7" s="54" customFormat="1" x14ac:dyDescent="0.25">
      <c r="C317" s="83"/>
      <c r="D317" s="83"/>
      <c r="E317" s="68"/>
      <c r="F317" s="57"/>
      <c r="G317" s="52"/>
    </row>
    <row r="318" spans="3:7" s="54" customFormat="1" x14ac:dyDescent="0.25">
      <c r="C318" s="83"/>
      <c r="D318" s="83"/>
      <c r="E318" s="68"/>
      <c r="F318" s="57"/>
      <c r="G318" s="52"/>
    </row>
    <row r="319" spans="3:7" s="54" customFormat="1" x14ac:dyDescent="0.25">
      <c r="C319" s="83"/>
      <c r="D319" s="83"/>
      <c r="E319" s="68"/>
      <c r="F319" s="57"/>
      <c r="G319" s="52"/>
    </row>
    <row r="320" spans="3:7" s="54" customFormat="1" x14ac:dyDescent="0.25">
      <c r="C320" s="83"/>
      <c r="D320" s="83"/>
      <c r="E320" s="68"/>
      <c r="F320" s="57"/>
      <c r="G320" s="52"/>
    </row>
    <row r="321" spans="3:7" s="54" customFormat="1" x14ac:dyDescent="0.25">
      <c r="C321" s="83"/>
      <c r="D321" s="83"/>
      <c r="E321" s="68"/>
      <c r="F321" s="57"/>
      <c r="G321" s="52"/>
    </row>
    <row r="322" spans="3:7" s="54" customFormat="1" x14ac:dyDescent="0.25">
      <c r="C322" s="83"/>
      <c r="D322" s="83"/>
      <c r="E322" s="68"/>
      <c r="F322" s="57"/>
      <c r="G322" s="52"/>
    </row>
    <row r="323" spans="3:7" s="54" customFormat="1" x14ac:dyDescent="0.25">
      <c r="C323" s="83"/>
      <c r="D323" s="83"/>
      <c r="E323" s="68"/>
      <c r="F323" s="57"/>
      <c r="G323" s="52"/>
    </row>
    <row r="324" spans="3:7" s="54" customFormat="1" x14ac:dyDescent="0.25">
      <c r="C324" s="83"/>
      <c r="D324" s="83"/>
      <c r="E324" s="68"/>
      <c r="F324" s="57"/>
      <c r="G324" s="52"/>
    </row>
    <row r="325" spans="3:7" s="54" customFormat="1" x14ac:dyDescent="0.25">
      <c r="C325" s="83"/>
      <c r="D325" s="83"/>
      <c r="E325" s="68"/>
      <c r="F325" s="57"/>
      <c r="G325" s="52"/>
    </row>
    <row r="326" spans="3:7" s="54" customFormat="1" x14ac:dyDescent="0.25">
      <c r="C326" s="83"/>
      <c r="D326" s="83"/>
      <c r="E326" s="68"/>
      <c r="F326" s="57"/>
      <c r="G326" s="52"/>
    </row>
    <row r="327" spans="3:7" s="54" customFormat="1" x14ac:dyDescent="0.25">
      <c r="C327" s="83"/>
      <c r="D327" s="83"/>
      <c r="E327" s="68"/>
      <c r="F327" s="57"/>
      <c r="G327" s="52"/>
    </row>
    <row r="328" spans="3:7" s="54" customFormat="1" x14ac:dyDescent="0.25">
      <c r="C328" s="83"/>
      <c r="D328" s="83"/>
      <c r="E328" s="68"/>
      <c r="F328" s="57"/>
      <c r="G328" s="52"/>
    </row>
    <row r="329" spans="3:7" s="54" customFormat="1" x14ac:dyDescent="0.25">
      <c r="C329" s="83"/>
      <c r="D329" s="83"/>
      <c r="E329" s="68"/>
      <c r="F329" s="57"/>
      <c r="G329" s="52"/>
    </row>
    <row r="330" spans="3:7" s="54" customFormat="1" x14ac:dyDescent="0.25">
      <c r="C330" s="83"/>
      <c r="D330" s="83"/>
      <c r="E330" s="68"/>
      <c r="F330" s="57"/>
      <c r="G330" s="52"/>
    </row>
    <row r="331" spans="3:7" s="54" customFormat="1" x14ac:dyDescent="0.25">
      <c r="C331" s="83"/>
      <c r="D331" s="83"/>
      <c r="E331" s="68"/>
      <c r="F331" s="57"/>
      <c r="G331" s="52"/>
    </row>
    <row r="332" spans="3:7" s="54" customFormat="1" x14ac:dyDescent="0.25">
      <c r="C332" s="83"/>
      <c r="D332" s="83"/>
      <c r="E332" s="68"/>
      <c r="F332" s="57"/>
      <c r="G332" s="52"/>
    </row>
    <row r="333" spans="3:7" s="54" customFormat="1" x14ac:dyDescent="0.25">
      <c r="C333" s="83"/>
      <c r="D333" s="83"/>
      <c r="E333" s="68"/>
      <c r="F333" s="57"/>
      <c r="G333" s="52"/>
    </row>
    <row r="334" spans="3:7" s="54" customFormat="1" x14ac:dyDescent="0.25">
      <c r="C334" s="83"/>
      <c r="D334" s="83"/>
      <c r="E334" s="68"/>
      <c r="F334" s="57"/>
      <c r="G334" s="52"/>
    </row>
    <row r="335" spans="3:7" s="54" customFormat="1" x14ac:dyDescent="0.25">
      <c r="C335" s="83"/>
      <c r="D335" s="83"/>
      <c r="E335" s="68"/>
      <c r="F335" s="57"/>
      <c r="G335" s="52"/>
    </row>
    <row r="336" spans="3:7" s="54" customFormat="1" x14ac:dyDescent="0.25">
      <c r="C336" s="83"/>
      <c r="D336" s="83"/>
      <c r="E336" s="68"/>
      <c r="F336" s="57"/>
      <c r="G336" s="52"/>
    </row>
    <row r="337" spans="3:7" s="54" customFormat="1" x14ac:dyDescent="0.25">
      <c r="C337" s="83"/>
      <c r="D337" s="83"/>
      <c r="E337" s="68"/>
      <c r="F337" s="57"/>
      <c r="G337" s="52"/>
    </row>
    <row r="338" spans="3:7" s="54" customFormat="1" x14ac:dyDescent="0.25">
      <c r="C338" s="83"/>
      <c r="D338" s="83"/>
      <c r="E338" s="68"/>
      <c r="F338" s="57"/>
      <c r="G338" s="52"/>
    </row>
    <row r="339" spans="3:7" s="54" customFormat="1" x14ac:dyDescent="0.25">
      <c r="C339" s="83"/>
      <c r="D339" s="83"/>
      <c r="E339" s="68"/>
      <c r="F339" s="57"/>
      <c r="G339" s="52"/>
    </row>
    <row r="340" spans="3:7" s="54" customFormat="1" x14ac:dyDescent="0.25">
      <c r="C340" s="83"/>
      <c r="D340" s="83"/>
      <c r="E340" s="68"/>
      <c r="F340" s="57"/>
      <c r="G340" s="52"/>
    </row>
    <row r="341" spans="3:7" s="54" customFormat="1" x14ac:dyDescent="0.25">
      <c r="C341" s="83"/>
      <c r="D341" s="83"/>
      <c r="E341" s="68"/>
      <c r="F341" s="57"/>
      <c r="G341" s="52"/>
    </row>
    <row r="342" spans="3:7" s="54" customFormat="1" x14ac:dyDescent="0.25">
      <c r="C342" s="83"/>
      <c r="D342" s="83"/>
      <c r="E342" s="68"/>
      <c r="F342" s="57"/>
      <c r="G342" s="52"/>
    </row>
    <row r="343" spans="3:7" s="54" customFormat="1" x14ac:dyDescent="0.25">
      <c r="C343" s="83"/>
      <c r="D343" s="83"/>
      <c r="E343" s="68"/>
      <c r="F343" s="57"/>
      <c r="G343" s="52"/>
    </row>
    <row r="344" spans="3:7" s="54" customFormat="1" x14ac:dyDescent="0.25">
      <c r="C344" s="83"/>
      <c r="D344" s="83"/>
      <c r="E344" s="68"/>
      <c r="F344" s="57"/>
      <c r="G344" s="52"/>
    </row>
    <row r="345" spans="3:7" s="54" customFormat="1" x14ac:dyDescent="0.25">
      <c r="C345" s="83"/>
      <c r="D345" s="83"/>
      <c r="E345" s="68"/>
      <c r="F345" s="57"/>
      <c r="G345" s="52"/>
    </row>
    <row r="346" spans="3:7" s="54" customFormat="1" x14ac:dyDescent="0.25">
      <c r="C346" s="83"/>
      <c r="D346" s="83"/>
      <c r="E346" s="68"/>
      <c r="F346" s="57"/>
      <c r="G346" s="52"/>
    </row>
    <row r="347" spans="3:7" s="54" customFormat="1" x14ac:dyDescent="0.25">
      <c r="C347" s="83"/>
      <c r="D347" s="83"/>
      <c r="E347" s="68"/>
      <c r="F347" s="57"/>
      <c r="G347" s="52"/>
    </row>
    <row r="348" spans="3:7" s="54" customFormat="1" x14ac:dyDescent="0.25">
      <c r="C348" s="83"/>
      <c r="D348" s="83"/>
      <c r="E348" s="68"/>
      <c r="F348" s="57"/>
      <c r="G348" s="52"/>
    </row>
    <row r="349" spans="3:7" s="54" customFormat="1" x14ac:dyDescent="0.25">
      <c r="C349" s="83"/>
      <c r="D349" s="83"/>
      <c r="E349" s="68"/>
      <c r="F349" s="57"/>
      <c r="G349" s="52"/>
    </row>
    <row r="350" spans="3:7" s="54" customFormat="1" x14ac:dyDescent="0.25">
      <c r="C350" s="83"/>
      <c r="D350" s="83"/>
      <c r="E350" s="68"/>
      <c r="F350" s="57"/>
      <c r="G350" s="52"/>
    </row>
    <row r="351" spans="3:7" s="54" customFormat="1" x14ac:dyDescent="0.25">
      <c r="C351" s="83"/>
      <c r="D351" s="83"/>
      <c r="E351" s="68"/>
      <c r="F351" s="57"/>
      <c r="G351" s="52"/>
    </row>
    <row r="352" spans="3:7" s="54" customFormat="1" x14ac:dyDescent="0.25">
      <c r="C352" s="83"/>
      <c r="D352" s="83"/>
      <c r="E352" s="68"/>
      <c r="F352" s="57"/>
      <c r="G352" s="52"/>
    </row>
    <row r="353" spans="3:7" s="54" customFormat="1" x14ac:dyDescent="0.25">
      <c r="C353" s="83"/>
      <c r="D353" s="83"/>
      <c r="E353" s="68"/>
      <c r="F353" s="57"/>
      <c r="G353" s="52"/>
    </row>
    <row r="354" spans="3:7" s="54" customFormat="1" x14ac:dyDescent="0.25">
      <c r="C354" s="83"/>
      <c r="D354" s="83"/>
      <c r="E354" s="68"/>
      <c r="F354" s="57"/>
      <c r="G354" s="52"/>
    </row>
    <row r="355" spans="3:7" s="54" customFormat="1" x14ac:dyDescent="0.25">
      <c r="C355" s="83"/>
      <c r="D355" s="83"/>
      <c r="E355" s="68"/>
      <c r="F355" s="57"/>
      <c r="G355" s="52"/>
    </row>
    <row r="356" spans="3:7" s="54" customFormat="1" x14ac:dyDescent="0.25">
      <c r="C356" s="83"/>
      <c r="D356" s="83"/>
      <c r="E356" s="68"/>
      <c r="F356" s="57"/>
      <c r="G356" s="52"/>
    </row>
    <row r="357" spans="3:7" s="54" customFormat="1" x14ac:dyDescent="0.25">
      <c r="C357" s="83"/>
      <c r="D357" s="83"/>
      <c r="E357" s="68"/>
      <c r="F357" s="57"/>
      <c r="G357" s="52"/>
    </row>
    <row r="358" spans="3:7" s="54" customFormat="1" x14ac:dyDescent="0.25">
      <c r="C358" s="83"/>
      <c r="D358" s="83"/>
      <c r="E358" s="68"/>
      <c r="F358" s="57"/>
      <c r="G358" s="52"/>
    </row>
    <row r="359" spans="3:7" s="54" customFormat="1" x14ac:dyDescent="0.25">
      <c r="C359" s="83"/>
      <c r="D359" s="83"/>
      <c r="E359" s="68"/>
      <c r="F359" s="57"/>
      <c r="G359" s="52"/>
    </row>
    <row r="360" spans="3:7" s="54" customFormat="1" x14ac:dyDescent="0.25">
      <c r="C360" s="83"/>
      <c r="D360" s="83"/>
      <c r="E360" s="68"/>
      <c r="F360" s="57"/>
      <c r="G360" s="52"/>
    </row>
    <row r="361" spans="3:7" s="54" customFormat="1" x14ac:dyDescent="0.25">
      <c r="C361" s="83"/>
      <c r="D361" s="83"/>
      <c r="E361" s="68"/>
      <c r="F361" s="57"/>
      <c r="G361" s="52"/>
    </row>
    <row r="362" spans="3:7" s="54" customFormat="1" x14ac:dyDescent="0.25">
      <c r="C362" s="83"/>
      <c r="D362" s="83"/>
      <c r="E362" s="68"/>
      <c r="F362" s="57"/>
      <c r="G362" s="52"/>
    </row>
    <row r="363" spans="3:7" s="54" customFormat="1" x14ac:dyDescent="0.25">
      <c r="C363" s="83"/>
      <c r="D363" s="83"/>
      <c r="E363" s="68"/>
      <c r="F363" s="57"/>
      <c r="G363" s="52"/>
    </row>
    <row r="364" spans="3:7" s="54" customFormat="1" x14ac:dyDescent="0.25">
      <c r="C364" s="83"/>
      <c r="D364" s="83"/>
      <c r="E364" s="68"/>
      <c r="F364" s="57"/>
      <c r="G364" s="52"/>
    </row>
    <row r="365" spans="3:7" s="54" customFormat="1" x14ac:dyDescent="0.25">
      <c r="C365" s="83"/>
      <c r="D365" s="83"/>
      <c r="E365" s="68"/>
      <c r="F365" s="57"/>
      <c r="G365" s="52"/>
    </row>
    <row r="366" spans="3:7" s="54" customFormat="1" x14ac:dyDescent="0.25">
      <c r="C366" s="83"/>
      <c r="D366" s="83"/>
      <c r="E366" s="68"/>
      <c r="F366" s="57"/>
      <c r="G366" s="52"/>
    </row>
    <row r="367" spans="3:7" s="54" customFormat="1" x14ac:dyDescent="0.25">
      <c r="C367" s="83"/>
      <c r="D367" s="83"/>
      <c r="E367" s="68"/>
      <c r="F367" s="57"/>
      <c r="G367" s="52"/>
    </row>
    <row r="368" spans="3:7" s="54" customFormat="1" x14ac:dyDescent="0.25">
      <c r="C368" s="83"/>
      <c r="D368" s="83"/>
      <c r="E368" s="68"/>
      <c r="F368" s="57"/>
      <c r="G368" s="52"/>
    </row>
    <row r="369" spans="3:7" s="54" customFormat="1" x14ac:dyDescent="0.25">
      <c r="C369" s="83"/>
      <c r="D369" s="83"/>
      <c r="E369" s="68"/>
      <c r="F369" s="57"/>
      <c r="G369" s="52"/>
    </row>
    <row r="370" spans="3:7" s="54" customFormat="1" x14ac:dyDescent="0.25">
      <c r="C370" s="83"/>
      <c r="D370" s="83"/>
      <c r="E370" s="68"/>
      <c r="F370" s="57"/>
      <c r="G370" s="52"/>
    </row>
    <row r="371" spans="3:7" s="54" customFormat="1" x14ac:dyDescent="0.25">
      <c r="C371" s="83"/>
      <c r="D371" s="83"/>
      <c r="E371" s="68"/>
      <c r="F371" s="57"/>
      <c r="G371" s="52"/>
    </row>
    <row r="372" spans="3:7" s="54" customFormat="1" x14ac:dyDescent="0.25">
      <c r="C372" s="83"/>
      <c r="D372" s="83"/>
      <c r="E372" s="68"/>
      <c r="F372" s="57"/>
      <c r="G372" s="52"/>
    </row>
    <row r="373" spans="3:7" s="54" customFormat="1" x14ac:dyDescent="0.25">
      <c r="C373" s="83"/>
      <c r="D373" s="83"/>
      <c r="E373" s="68"/>
      <c r="F373" s="57"/>
      <c r="G373" s="52"/>
    </row>
    <row r="374" spans="3:7" s="54" customFormat="1" x14ac:dyDescent="0.25">
      <c r="C374" s="83"/>
      <c r="D374" s="83"/>
      <c r="E374" s="68"/>
      <c r="F374" s="57"/>
      <c r="G374" s="52"/>
    </row>
    <row r="375" spans="3:7" s="54" customFormat="1" x14ac:dyDescent="0.25">
      <c r="C375" s="83"/>
      <c r="D375" s="83"/>
      <c r="E375" s="68"/>
      <c r="F375" s="57"/>
      <c r="G375" s="52"/>
    </row>
    <row r="376" spans="3:7" s="54" customFormat="1" x14ac:dyDescent="0.25">
      <c r="C376" s="83"/>
      <c r="D376" s="83"/>
      <c r="E376" s="68"/>
      <c r="F376" s="57"/>
      <c r="G376" s="52"/>
    </row>
    <row r="377" spans="3:7" s="54" customFormat="1" x14ac:dyDescent="0.25">
      <c r="C377" s="83"/>
      <c r="D377" s="83"/>
      <c r="E377" s="68"/>
      <c r="F377" s="57"/>
      <c r="G377" s="52"/>
    </row>
    <row r="378" spans="3:7" s="54" customFormat="1" x14ac:dyDescent="0.25">
      <c r="C378" s="83"/>
      <c r="D378" s="83"/>
      <c r="E378" s="68"/>
      <c r="F378" s="57"/>
      <c r="G378" s="52"/>
    </row>
    <row r="379" spans="3:7" s="54" customFormat="1" x14ac:dyDescent="0.25">
      <c r="C379" s="83"/>
      <c r="D379" s="83"/>
      <c r="E379" s="68"/>
      <c r="F379" s="57"/>
      <c r="G379" s="52"/>
    </row>
    <row r="380" spans="3:7" s="54" customFormat="1" x14ac:dyDescent="0.25">
      <c r="C380" s="83"/>
      <c r="D380" s="83"/>
      <c r="E380" s="68"/>
      <c r="F380" s="57"/>
      <c r="G380" s="52"/>
    </row>
    <row r="381" spans="3:7" s="54" customFormat="1" x14ac:dyDescent="0.25">
      <c r="C381" s="83"/>
      <c r="D381" s="83"/>
      <c r="E381" s="68"/>
      <c r="F381" s="57"/>
      <c r="G381" s="52"/>
    </row>
    <row r="382" spans="3:7" s="54" customFormat="1" x14ac:dyDescent="0.25">
      <c r="C382" s="83"/>
      <c r="D382" s="83"/>
      <c r="E382" s="68"/>
      <c r="F382" s="57"/>
      <c r="G382" s="52"/>
    </row>
    <row r="383" spans="3:7" s="54" customFormat="1" x14ac:dyDescent="0.25">
      <c r="C383" s="83"/>
      <c r="D383" s="83"/>
      <c r="E383" s="68"/>
      <c r="F383" s="57"/>
      <c r="G383" s="52"/>
    </row>
    <row r="384" spans="3:7" s="54" customFormat="1" x14ac:dyDescent="0.25">
      <c r="C384" s="83"/>
      <c r="D384" s="83"/>
      <c r="E384" s="68"/>
      <c r="F384" s="57"/>
      <c r="G384" s="52"/>
    </row>
    <row r="385" spans="3:7" s="54" customFormat="1" x14ac:dyDescent="0.25">
      <c r="C385" s="83"/>
      <c r="D385" s="83"/>
      <c r="E385" s="68"/>
      <c r="F385" s="57"/>
      <c r="G385" s="52"/>
    </row>
    <row r="386" spans="3:7" s="54" customFormat="1" x14ac:dyDescent="0.25">
      <c r="C386" s="83"/>
      <c r="D386" s="83"/>
      <c r="E386" s="68"/>
      <c r="F386" s="57"/>
      <c r="G386" s="52"/>
    </row>
    <row r="387" spans="3:7" s="54" customFormat="1" x14ac:dyDescent="0.25">
      <c r="C387" s="83"/>
      <c r="D387" s="83"/>
      <c r="E387" s="68"/>
      <c r="F387" s="57"/>
      <c r="G387" s="52"/>
    </row>
    <row r="388" spans="3:7" s="54" customFormat="1" x14ac:dyDescent="0.25">
      <c r="C388" s="83"/>
      <c r="D388" s="83"/>
      <c r="E388" s="68"/>
      <c r="F388" s="57"/>
      <c r="G388" s="52"/>
    </row>
    <row r="389" spans="3:7" s="54" customFormat="1" x14ac:dyDescent="0.25">
      <c r="C389" s="83"/>
      <c r="D389" s="83"/>
      <c r="E389" s="68"/>
      <c r="F389" s="57"/>
      <c r="G389" s="52"/>
    </row>
    <row r="390" spans="3:7" s="54" customFormat="1" x14ac:dyDescent="0.25">
      <c r="C390" s="83"/>
      <c r="D390" s="83"/>
      <c r="E390" s="68"/>
      <c r="F390" s="57"/>
      <c r="G390" s="52"/>
    </row>
    <row r="391" spans="3:7" s="54" customFormat="1" x14ac:dyDescent="0.25">
      <c r="C391" s="83"/>
      <c r="D391" s="83"/>
      <c r="E391" s="68"/>
      <c r="F391" s="57"/>
      <c r="G391" s="52"/>
    </row>
    <row r="392" spans="3:7" s="54" customFormat="1" x14ac:dyDescent="0.25">
      <c r="C392" s="83"/>
      <c r="D392" s="83"/>
      <c r="E392" s="68"/>
      <c r="F392" s="57"/>
      <c r="G392" s="52"/>
    </row>
    <row r="393" spans="3:7" s="54" customFormat="1" x14ac:dyDescent="0.25">
      <c r="C393" s="83"/>
      <c r="D393" s="83"/>
      <c r="E393" s="68"/>
      <c r="F393" s="57"/>
      <c r="G393" s="52"/>
    </row>
    <row r="394" spans="3:7" s="54" customFormat="1" x14ac:dyDescent="0.25">
      <c r="C394" s="83"/>
      <c r="D394" s="83"/>
      <c r="E394" s="68"/>
      <c r="F394" s="57"/>
      <c r="G394" s="52"/>
    </row>
    <row r="395" spans="3:7" s="54" customFormat="1" x14ac:dyDescent="0.25">
      <c r="C395" s="83"/>
      <c r="D395" s="83"/>
      <c r="E395" s="68"/>
      <c r="F395" s="57"/>
      <c r="G395" s="52"/>
    </row>
    <row r="396" spans="3:7" s="54" customFormat="1" x14ac:dyDescent="0.25">
      <c r="C396" s="83"/>
      <c r="D396" s="83"/>
      <c r="E396" s="68"/>
      <c r="F396" s="57"/>
      <c r="G396" s="52"/>
    </row>
    <row r="397" spans="3:7" s="54" customFormat="1" x14ac:dyDescent="0.25">
      <c r="C397" s="83"/>
      <c r="D397" s="83"/>
      <c r="E397" s="68"/>
      <c r="F397" s="57"/>
      <c r="G397" s="52"/>
    </row>
    <row r="398" spans="3:7" s="54" customFormat="1" x14ac:dyDescent="0.25">
      <c r="C398" s="83"/>
      <c r="D398" s="83"/>
      <c r="E398" s="68"/>
      <c r="F398" s="57"/>
      <c r="G398" s="52"/>
    </row>
    <row r="399" spans="3:7" s="54" customFormat="1" x14ac:dyDescent="0.25">
      <c r="C399" s="83"/>
      <c r="D399" s="83"/>
      <c r="E399" s="68"/>
      <c r="F399" s="57"/>
      <c r="G399" s="52"/>
    </row>
    <row r="400" spans="3:7" s="54" customFormat="1" x14ac:dyDescent="0.25">
      <c r="C400" s="83"/>
      <c r="D400" s="83"/>
      <c r="E400" s="68"/>
      <c r="F400" s="57"/>
      <c r="G400" s="52"/>
    </row>
    <row r="401" spans="3:7" s="54" customFormat="1" x14ac:dyDescent="0.25">
      <c r="C401" s="83"/>
      <c r="D401" s="83"/>
      <c r="E401" s="68"/>
      <c r="F401" s="57"/>
      <c r="G401" s="52"/>
    </row>
    <row r="402" spans="3:7" s="54" customFormat="1" x14ac:dyDescent="0.25">
      <c r="C402" s="83"/>
      <c r="D402" s="83"/>
      <c r="E402" s="68"/>
      <c r="F402" s="57"/>
      <c r="G402" s="52"/>
    </row>
    <row r="403" spans="3:7" s="54" customFormat="1" x14ac:dyDescent="0.25">
      <c r="C403" s="83"/>
      <c r="D403" s="83"/>
      <c r="E403" s="68"/>
      <c r="F403" s="57"/>
      <c r="G403" s="52"/>
    </row>
    <row r="404" spans="3:7" s="54" customFormat="1" x14ac:dyDescent="0.25">
      <c r="C404" s="83"/>
      <c r="D404" s="83"/>
      <c r="E404" s="68"/>
      <c r="F404" s="57"/>
      <c r="G404" s="52"/>
    </row>
    <row r="405" spans="3:7" s="54" customFormat="1" x14ac:dyDescent="0.25">
      <c r="C405" s="83"/>
      <c r="D405" s="83"/>
      <c r="E405" s="68"/>
      <c r="F405" s="57"/>
      <c r="G405" s="52"/>
    </row>
    <row r="406" spans="3:7" s="54" customFormat="1" x14ac:dyDescent="0.25">
      <c r="C406" s="83"/>
      <c r="D406" s="83"/>
      <c r="E406" s="68"/>
      <c r="F406" s="57"/>
      <c r="G406" s="52"/>
    </row>
    <row r="407" spans="3:7" s="54" customFormat="1" x14ac:dyDescent="0.25">
      <c r="C407" s="83"/>
      <c r="D407" s="83"/>
      <c r="E407" s="68"/>
      <c r="F407" s="57"/>
      <c r="G407" s="52"/>
    </row>
    <row r="408" spans="3:7" s="54" customFormat="1" x14ac:dyDescent="0.25">
      <c r="C408" s="83"/>
      <c r="D408" s="83"/>
      <c r="E408" s="68"/>
      <c r="F408" s="57"/>
      <c r="G408" s="52"/>
    </row>
    <row r="409" spans="3:7" s="54" customFormat="1" x14ac:dyDescent="0.25">
      <c r="C409" s="83"/>
      <c r="D409" s="83"/>
      <c r="E409" s="68"/>
      <c r="F409" s="57"/>
      <c r="G409" s="52"/>
    </row>
    <row r="410" spans="3:7" s="54" customFormat="1" x14ac:dyDescent="0.25">
      <c r="C410" s="83"/>
      <c r="D410" s="83"/>
      <c r="E410" s="68"/>
      <c r="F410" s="57"/>
      <c r="G410" s="52"/>
    </row>
    <row r="411" spans="3:7" s="54" customFormat="1" x14ac:dyDescent="0.25">
      <c r="C411" s="83"/>
      <c r="D411" s="83"/>
      <c r="E411" s="68"/>
      <c r="F411" s="57"/>
      <c r="G411" s="52"/>
    </row>
    <row r="412" spans="3:7" s="54" customFormat="1" x14ac:dyDescent="0.25">
      <c r="C412" s="83"/>
      <c r="D412" s="83"/>
      <c r="E412" s="68"/>
      <c r="F412" s="57"/>
      <c r="G412" s="52"/>
    </row>
    <row r="413" spans="3:7" s="54" customFormat="1" x14ac:dyDescent="0.25">
      <c r="C413" s="83"/>
      <c r="D413" s="83"/>
      <c r="E413" s="68"/>
      <c r="F413" s="57"/>
      <c r="G413" s="52"/>
    </row>
  </sheetData>
  <sheetProtection sheet="1" objects="1" scenarios="1" selectLockedCells="1"/>
  <mergeCells count="17">
    <mergeCell ref="C5:E5"/>
    <mergeCell ref="G9:G17"/>
    <mergeCell ref="F9:F17"/>
    <mergeCell ref="A30:B30"/>
    <mergeCell ref="F19:F29"/>
    <mergeCell ref="G19:G29"/>
    <mergeCell ref="A18:B18"/>
    <mergeCell ref="A5:B5"/>
    <mergeCell ref="A6:B6"/>
    <mergeCell ref="A7:B7"/>
    <mergeCell ref="A8:B8"/>
    <mergeCell ref="A4:B4"/>
    <mergeCell ref="A1:B1"/>
    <mergeCell ref="F1:G1"/>
    <mergeCell ref="A2:B2"/>
    <mergeCell ref="A3:B3"/>
    <mergeCell ref="C3:D3"/>
  </mergeCells>
  <conditionalFormatting sqref="C30:D30">
    <cfRule type="cellIs" dxfId="1" priority="1" operator="greaterThan">
      <formula>26</formula>
    </cfRule>
  </conditionalFormatting>
  <dataValidations count="1">
    <dataValidation type="whole" allowBlank="1" showInputMessage="1" showErrorMessage="1" sqref="D19:D29 D9:D17">
      <formula1>0</formula1>
      <formula2>C9</formula2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409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5" style="61" customWidth="1"/>
    <col min="2" max="2" width="45.625" style="54" customWidth="1"/>
    <col min="3" max="3" width="8.5" style="83" customWidth="1"/>
    <col min="4" max="4" width="7" style="83" bestFit="1" customWidth="1"/>
    <col min="5" max="5" width="25.625" style="68" customWidth="1"/>
    <col min="6" max="6" width="7.125" style="57" customWidth="1"/>
    <col min="7" max="7" width="7.125" style="52" customWidth="1"/>
    <col min="8" max="10" width="11.25" style="54" customWidth="1"/>
    <col min="11" max="11" width="11.25" style="65" customWidth="1"/>
    <col min="12" max="12" width="11.25" style="54" customWidth="1"/>
    <col min="13" max="15" width="11.25" style="61" customWidth="1"/>
    <col min="16" max="16384" width="11" style="61"/>
  </cols>
  <sheetData>
    <row r="1" spans="1:12" ht="21" x14ac:dyDescent="0.35">
      <c r="A1" s="249" t="s">
        <v>52</v>
      </c>
      <c r="B1" s="222"/>
      <c r="C1" s="64"/>
      <c r="D1" s="64"/>
      <c r="E1" s="53" t="s">
        <v>21</v>
      </c>
      <c r="F1" s="223" t="str">
        <f>Zusammenfassung!E1</f>
        <v>B2</v>
      </c>
      <c r="G1" s="223"/>
    </row>
    <row r="2" spans="1:12" ht="21" x14ac:dyDescent="0.35">
      <c r="A2" s="249"/>
      <c r="B2" s="250"/>
      <c r="C2" s="64"/>
      <c r="D2" s="64"/>
      <c r="E2" s="53"/>
      <c r="F2" s="54"/>
      <c r="G2" s="54"/>
    </row>
    <row r="3" spans="1:12" ht="21" x14ac:dyDescent="0.35">
      <c r="A3" s="251" t="s">
        <v>20</v>
      </c>
      <c r="B3" s="222"/>
      <c r="C3" s="225">
        <f>Zusammenfassung!C9</f>
        <v>1234</v>
      </c>
      <c r="D3" s="226"/>
      <c r="E3" s="66"/>
      <c r="F3" s="52"/>
    </row>
    <row r="4" spans="1:12" x14ac:dyDescent="0.25">
      <c r="A4" s="248"/>
      <c r="B4" s="222"/>
      <c r="C4" s="67"/>
      <c r="D4" s="67"/>
      <c r="F4" s="52"/>
    </row>
    <row r="5" spans="1:12" ht="21" customHeight="1" x14ac:dyDescent="0.3">
      <c r="A5" s="251" t="s">
        <v>10</v>
      </c>
      <c r="B5" s="222"/>
      <c r="C5" s="227" t="str">
        <f>Zusammenfassung!$C$11&amp;" "&amp;Zusammenfassung!$E$11</f>
        <v>Muster Hans</v>
      </c>
      <c r="D5" s="227"/>
      <c r="E5" s="227"/>
      <c r="F5" s="52"/>
      <c r="J5" s="57"/>
    </row>
    <row r="6" spans="1:12" x14ac:dyDescent="0.25">
      <c r="A6" s="259"/>
      <c r="B6" s="260"/>
      <c r="C6" s="56"/>
      <c r="D6" s="56"/>
      <c r="F6" s="52"/>
    </row>
    <row r="7" spans="1:12" s="71" customFormat="1" ht="30" customHeight="1" x14ac:dyDescent="0.2">
      <c r="A7" s="261" t="s">
        <v>6</v>
      </c>
      <c r="B7" s="237"/>
      <c r="C7" s="128" t="s">
        <v>14</v>
      </c>
      <c r="D7" s="134" t="s">
        <v>5</v>
      </c>
      <c r="E7" s="128" t="s">
        <v>7</v>
      </c>
      <c r="F7" s="128" t="s">
        <v>4</v>
      </c>
      <c r="G7" s="128" t="s">
        <v>5</v>
      </c>
      <c r="H7" s="69"/>
      <c r="I7" s="69"/>
      <c r="J7" s="69"/>
      <c r="K7" s="70"/>
      <c r="L7" s="69"/>
    </row>
    <row r="8" spans="1:12" s="73" customFormat="1" ht="20.100000000000001" customHeight="1" x14ac:dyDescent="0.25">
      <c r="A8" s="258" t="s">
        <v>174</v>
      </c>
      <c r="B8" s="237"/>
      <c r="C8" s="126"/>
      <c r="D8" s="126"/>
      <c r="E8" s="126"/>
      <c r="F8" s="59"/>
      <c r="G8" s="59"/>
      <c r="H8" s="67"/>
      <c r="I8" s="67"/>
      <c r="J8" s="67"/>
      <c r="K8" s="72"/>
      <c r="L8" s="67"/>
    </row>
    <row r="9" spans="1:12" s="73" customFormat="1" ht="30" x14ac:dyDescent="0.25">
      <c r="A9" s="122">
        <v>1</v>
      </c>
      <c r="B9" s="181" t="s">
        <v>122</v>
      </c>
      <c r="C9" s="74">
        <v>1</v>
      </c>
      <c r="D9" s="119"/>
      <c r="E9" s="185"/>
      <c r="F9" s="254">
        <f>SUM(C9:C25)</f>
        <v>18</v>
      </c>
      <c r="G9" s="252">
        <f>SUM(D9:D25)</f>
        <v>0</v>
      </c>
      <c r="H9" s="67"/>
      <c r="I9" s="67"/>
      <c r="J9" s="67"/>
      <c r="K9" s="72"/>
      <c r="L9" s="67"/>
    </row>
    <row r="10" spans="1:12" s="73" customFormat="1" ht="30" x14ac:dyDescent="0.25">
      <c r="A10" s="122">
        <v>2</v>
      </c>
      <c r="B10" s="181" t="s">
        <v>123</v>
      </c>
      <c r="C10" s="74">
        <v>1</v>
      </c>
      <c r="D10" s="119"/>
      <c r="E10" s="185"/>
      <c r="F10" s="253"/>
      <c r="G10" s="253"/>
      <c r="H10" s="67"/>
      <c r="I10" s="67"/>
      <c r="J10" s="67"/>
      <c r="K10" s="72"/>
      <c r="L10" s="67"/>
    </row>
    <row r="11" spans="1:12" s="73" customFormat="1" ht="45" x14ac:dyDescent="0.25">
      <c r="A11" s="122">
        <v>3</v>
      </c>
      <c r="B11" s="181" t="s">
        <v>152</v>
      </c>
      <c r="C11" s="74">
        <v>2</v>
      </c>
      <c r="D11" s="119"/>
      <c r="E11" s="185"/>
      <c r="F11" s="253"/>
      <c r="G11" s="253"/>
      <c r="H11" s="67"/>
      <c r="I11" s="67"/>
      <c r="J11" s="67"/>
      <c r="K11" s="72"/>
      <c r="L11" s="67"/>
    </row>
    <row r="12" spans="1:12" s="73" customFormat="1" ht="20.100000000000001" customHeight="1" x14ac:dyDescent="0.25">
      <c r="A12" s="258" t="s">
        <v>175</v>
      </c>
      <c r="B12" s="237"/>
      <c r="C12" s="182"/>
      <c r="D12" s="182"/>
      <c r="E12" s="182"/>
      <c r="F12" s="253"/>
      <c r="G12" s="253"/>
      <c r="H12" s="67"/>
      <c r="I12" s="67"/>
      <c r="J12" s="67"/>
      <c r="K12" s="72"/>
      <c r="L12" s="67"/>
    </row>
    <row r="13" spans="1:12" s="73" customFormat="1" ht="30" x14ac:dyDescent="0.25">
      <c r="A13" s="122" t="s">
        <v>124</v>
      </c>
      <c r="B13" s="181" t="s">
        <v>153</v>
      </c>
      <c r="C13" s="74">
        <v>1</v>
      </c>
      <c r="D13" s="119"/>
      <c r="E13" s="185"/>
      <c r="F13" s="253"/>
      <c r="G13" s="253"/>
      <c r="H13" s="67"/>
      <c r="I13" s="67"/>
      <c r="J13" s="67"/>
      <c r="K13" s="72"/>
      <c r="L13" s="67"/>
    </row>
    <row r="14" spans="1:12" s="73" customFormat="1" ht="20.100000000000001" customHeight="1" x14ac:dyDescent="0.25">
      <c r="A14" s="122" t="s">
        <v>125</v>
      </c>
      <c r="B14" s="181" t="s">
        <v>144</v>
      </c>
      <c r="C14" s="74">
        <v>1</v>
      </c>
      <c r="D14" s="119"/>
      <c r="E14" s="185"/>
      <c r="F14" s="253"/>
      <c r="G14" s="253"/>
      <c r="H14" s="67"/>
      <c r="I14" s="67"/>
      <c r="J14" s="67"/>
      <c r="K14" s="72"/>
      <c r="L14" s="67"/>
    </row>
    <row r="15" spans="1:12" s="73" customFormat="1" ht="20.100000000000001" customHeight="1" x14ac:dyDescent="0.25">
      <c r="A15" s="122" t="s">
        <v>126</v>
      </c>
      <c r="B15" s="181" t="s">
        <v>128</v>
      </c>
      <c r="C15" s="74">
        <v>1</v>
      </c>
      <c r="D15" s="119"/>
      <c r="E15" s="185"/>
      <c r="F15" s="253"/>
      <c r="G15" s="253"/>
      <c r="H15" s="67"/>
      <c r="I15" s="67"/>
      <c r="J15" s="67"/>
      <c r="K15" s="72"/>
      <c r="L15" s="67"/>
    </row>
    <row r="16" spans="1:12" s="73" customFormat="1" ht="20.100000000000001" customHeight="1" x14ac:dyDescent="0.25">
      <c r="A16" s="122" t="s">
        <v>127</v>
      </c>
      <c r="B16" s="181" t="s">
        <v>129</v>
      </c>
      <c r="C16" s="74">
        <v>1</v>
      </c>
      <c r="D16" s="119"/>
      <c r="E16" s="185"/>
      <c r="F16" s="253"/>
      <c r="G16" s="253"/>
      <c r="H16" s="67"/>
      <c r="I16" s="67"/>
      <c r="J16" s="67"/>
      <c r="K16" s="72"/>
      <c r="L16" s="67"/>
    </row>
    <row r="17" spans="1:12" s="73" customFormat="1" ht="30" x14ac:dyDescent="0.25">
      <c r="A17" s="122">
        <v>5</v>
      </c>
      <c r="B17" s="181" t="s">
        <v>145</v>
      </c>
      <c r="C17" s="74">
        <v>1</v>
      </c>
      <c r="D17" s="119"/>
      <c r="E17" s="185"/>
      <c r="F17" s="253"/>
      <c r="G17" s="253"/>
      <c r="H17" s="67"/>
      <c r="I17" s="67"/>
      <c r="J17" s="67"/>
      <c r="K17" s="72"/>
      <c r="L17" s="67"/>
    </row>
    <row r="18" spans="1:12" s="73" customFormat="1" ht="65.45" customHeight="1" x14ac:dyDescent="0.25">
      <c r="A18" s="122">
        <v>6</v>
      </c>
      <c r="B18" s="181" t="s">
        <v>176</v>
      </c>
      <c r="C18" s="74">
        <v>2</v>
      </c>
      <c r="D18" s="119"/>
      <c r="E18" s="185"/>
      <c r="F18" s="253"/>
      <c r="G18" s="253"/>
      <c r="H18" s="67"/>
      <c r="I18" s="67"/>
      <c r="J18" s="67"/>
      <c r="K18" s="72"/>
      <c r="L18" s="67"/>
    </row>
    <row r="19" spans="1:12" s="73" customFormat="1" ht="21" customHeight="1" x14ac:dyDescent="0.25">
      <c r="A19" s="122">
        <v>7</v>
      </c>
      <c r="B19" s="181" t="s">
        <v>177</v>
      </c>
      <c r="C19" s="74">
        <v>2</v>
      </c>
      <c r="D19" s="119"/>
      <c r="E19" s="185"/>
      <c r="F19" s="253"/>
      <c r="G19" s="253"/>
      <c r="H19" s="67"/>
      <c r="I19" s="67"/>
      <c r="J19" s="67"/>
      <c r="K19" s="72"/>
      <c r="L19" s="67"/>
    </row>
    <row r="20" spans="1:12" s="73" customFormat="1" ht="20.100000000000001" customHeight="1" x14ac:dyDescent="0.25">
      <c r="A20" s="258" t="s">
        <v>178</v>
      </c>
      <c r="B20" s="237"/>
      <c r="C20" s="182"/>
      <c r="D20" s="182"/>
      <c r="E20" s="182"/>
      <c r="F20" s="253"/>
      <c r="G20" s="253"/>
      <c r="H20" s="67"/>
      <c r="I20" s="67"/>
      <c r="J20" s="67"/>
      <c r="K20" s="72"/>
      <c r="L20" s="67"/>
    </row>
    <row r="21" spans="1:12" s="73" customFormat="1" ht="30" x14ac:dyDescent="0.25">
      <c r="A21" s="122">
        <v>8</v>
      </c>
      <c r="B21" s="181" t="s">
        <v>179</v>
      </c>
      <c r="C21" s="74">
        <v>1</v>
      </c>
      <c r="D21" s="119"/>
      <c r="E21" s="185"/>
      <c r="F21" s="253"/>
      <c r="G21" s="253"/>
      <c r="H21" s="67"/>
      <c r="I21" s="67"/>
      <c r="J21" s="67"/>
      <c r="K21" s="72"/>
      <c r="L21" s="67"/>
    </row>
    <row r="22" spans="1:12" s="73" customFormat="1" ht="45" x14ac:dyDescent="0.25">
      <c r="A22" s="122">
        <v>8</v>
      </c>
      <c r="B22" s="181" t="s">
        <v>180</v>
      </c>
      <c r="C22" s="74">
        <v>1</v>
      </c>
      <c r="D22" s="119"/>
      <c r="E22" s="185"/>
      <c r="F22" s="253"/>
      <c r="G22" s="253"/>
      <c r="H22" s="67"/>
      <c r="I22" s="67"/>
      <c r="J22" s="67"/>
      <c r="K22" s="72"/>
      <c r="L22" s="67"/>
    </row>
    <row r="23" spans="1:12" s="73" customFormat="1" ht="30" x14ac:dyDescent="0.25">
      <c r="A23" s="122">
        <v>8</v>
      </c>
      <c r="B23" s="181" t="s">
        <v>181</v>
      </c>
      <c r="C23" s="74">
        <v>1</v>
      </c>
      <c r="D23" s="119"/>
      <c r="E23" s="185"/>
      <c r="F23" s="253"/>
      <c r="G23" s="253"/>
      <c r="H23" s="67"/>
      <c r="I23" s="67"/>
      <c r="J23" s="67"/>
      <c r="K23" s="72"/>
      <c r="L23" s="67"/>
    </row>
    <row r="24" spans="1:12" s="73" customFormat="1" ht="30" x14ac:dyDescent="0.25">
      <c r="A24" s="122">
        <v>8</v>
      </c>
      <c r="B24" s="181" t="s">
        <v>182</v>
      </c>
      <c r="C24" s="74">
        <v>1</v>
      </c>
      <c r="D24" s="119"/>
      <c r="E24" s="185"/>
      <c r="F24" s="253"/>
      <c r="G24" s="253"/>
      <c r="H24" s="67"/>
      <c r="I24" s="67"/>
      <c r="J24" s="67"/>
      <c r="K24" s="72"/>
      <c r="L24" s="67"/>
    </row>
    <row r="25" spans="1:12" s="73" customFormat="1" ht="20.100000000000001" customHeight="1" x14ac:dyDescent="0.25">
      <c r="A25" s="122">
        <v>9</v>
      </c>
      <c r="B25" s="181" t="s">
        <v>130</v>
      </c>
      <c r="C25" s="74">
        <v>1</v>
      </c>
      <c r="D25" s="119"/>
      <c r="E25" s="185"/>
      <c r="F25" s="253"/>
      <c r="G25" s="253"/>
      <c r="H25" s="67"/>
      <c r="I25" s="67"/>
      <c r="J25" s="67"/>
      <c r="K25" s="72"/>
      <c r="L25" s="67"/>
    </row>
    <row r="26" spans="1:12" s="71" customFormat="1" ht="21.75" customHeight="1" x14ac:dyDescent="0.25">
      <c r="A26" s="255" t="s">
        <v>1</v>
      </c>
      <c r="B26" s="235"/>
      <c r="C26" s="184">
        <f>SUM(C9:C25)</f>
        <v>18</v>
      </c>
      <c r="D26" s="184">
        <f>SUM(D9:D25)</f>
        <v>0</v>
      </c>
      <c r="E26" s="127"/>
      <c r="F26" s="186">
        <f>SUM(F9:F25)</f>
        <v>18</v>
      </c>
      <c r="G26" s="60">
        <f>SUM(G9:G25)</f>
        <v>0</v>
      </c>
      <c r="H26" s="67"/>
      <c r="I26" s="69"/>
      <c r="J26" s="69"/>
      <c r="K26" s="69"/>
      <c r="L26" s="69"/>
    </row>
    <row r="27" spans="1:12" s="71" customFormat="1" x14ac:dyDescent="0.25">
      <c r="B27" s="76"/>
      <c r="C27" s="77"/>
      <c r="D27" s="77"/>
      <c r="E27" s="78"/>
      <c r="F27" s="79"/>
      <c r="G27" s="80"/>
      <c r="H27" s="67"/>
      <c r="I27" s="69"/>
      <c r="J27" s="69"/>
      <c r="K27" s="69"/>
      <c r="L27" s="69"/>
    </row>
    <row r="28" spans="1:12" s="71" customFormat="1" x14ac:dyDescent="0.25">
      <c r="B28" s="76"/>
      <c r="C28" s="81"/>
      <c r="D28" s="81"/>
      <c r="E28" s="78"/>
      <c r="F28" s="79"/>
      <c r="G28" s="76"/>
      <c r="H28" s="67"/>
      <c r="I28" s="69"/>
      <c r="J28" s="69"/>
      <c r="K28" s="69"/>
      <c r="L28" s="69"/>
    </row>
    <row r="29" spans="1:12" s="71" customFormat="1" x14ac:dyDescent="0.25">
      <c r="B29" s="82"/>
      <c r="C29" s="81"/>
      <c r="D29" s="81"/>
      <c r="E29" s="68"/>
      <c r="F29" s="68"/>
      <c r="G29" s="76"/>
      <c r="H29" s="67"/>
      <c r="I29" s="69"/>
      <c r="J29" s="69"/>
      <c r="K29" s="69"/>
      <c r="L29" s="69"/>
    </row>
    <row r="30" spans="1:12" s="71" customFormat="1" x14ac:dyDescent="0.25">
      <c r="B30" s="76"/>
      <c r="C30" s="83"/>
      <c r="D30" s="83"/>
      <c r="E30" s="68"/>
      <c r="F30" s="68"/>
      <c r="G30" s="52"/>
      <c r="H30" s="67"/>
      <c r="I30" s="76"/>
      <c r="J30" s="76"/>
      <c r="K30" s="69"/>
      <c r="L30" s="69"/>
    </row>
    <row r="31" spans="1:12" s="71" customFormat="1" x14ac:dyDescent="0.25">
      <c r="B31" s="69"/>
      <c r="C31" s="83"/>
      <c r="D31" s="83"/>
      <c r="E31" s="68"/>
      <c r="F31" s="68"/>
      <c r="G31" s="52"/>
      <c r="H31" s="67"/>
      <c r="I31" s="76"/>
      <c r="J31" s="76"/>
      <c r="K31" s="69"/>
      <c r="L31" s="69"/>
    </row>
    <row r="32" spans="1:12" s="71" customFormat="1" ht="15" customHeight="1" x14ac:dyDescent="0.25">
      <c r="B32" s="69"/>
      <c r="C32" s="83"/>
      <c r="D32" s="83"/>
      <c r="E32" s="68"/>
      <c r="F32" s="68"/>
      <c r="G32" s="52"/>
      <c r="H32" s="67"/>
      <c r="I32" s="76"/>
      <c r="J32" s="76"/>
      <c r="K32" s="69"/>
      <c r="L32" s="69"/>
    </row>
    <row r="33" spans="2:12" s="71" customFormat="1" ht="15" customHeight="1" x14ac:dyDescent="0.25">
      <c r="B33" s="69"/>
      <c r="C33" s="83"/>
      <c r="D33" s="83"/>
      <c r="E33" s="68"/>
      <c r="F33" s="57"/>
      <c r="G33" s="52"/>
      <c r="H33" s="67"/>
      <c r="I33" s="76"/>
      <c r="J33" s="76"/>
      <c r="K33" s="69"/>
      <c r="L33" s="69"/>
    </row>
    <row r="34" spans="2:12" s="71" customFormat="1" ht="15" customHeight="1" x14ac:dyDescent="0.25">
      <c r="B34" s="69"/>
      <c r="C34" s="83"/>
      <c r="D34" s="83"/>
      <c r="E34" s="68"/>
      <c r="F34" s="57"/>
      <c r="G34" s="52"/>
      <c r="H34" s="67"/>
      <c r="I34" s="76"/>
      <c r="J34" s="76"/>
      <c r="K34" s="69"/>
      <c r="L34" s="69"/>
    </row>
    <row r="35" spans="2:12" s="71" customFormat="1" ht="15" customHeight="1" x14ac:dyDescent="0.25">
      <c r="B35" s="69"/>
      <c r="C35" s="83"/>
      <c r="D35" s="83"/>
      <c r="E35" s="68"/>
      <c r="F35" s="57"/>
      <c r="G35" s="52"/>
      <c r="H35" s="67"/>
      <c r="I35" s="54"/>
      <c r="J35" s="54"/>
      <c r="K35" s="69"/>
      <c r="L35" s="69"/>
    </row>
    <row r="36" spans="2:12" s="85" customFormat="1" ht="18" customHeight="1" x14ac:dyDescent="0.25">
      <c r="B36" s="84"/>
      <c r="C36" s="83"/>
      <c r="D36" s="83"/>
      <c r="E36" s="68"/>
      <c r="F36" s="57"/>
      <c r="G36" s="52"/>
      <c r="H36" s="67"/>
      <c r="I36" s="54"/>
      <c r="J36" s="54"/>
      <c r="K36" s="84"/>
      <c r="L36" s="84"/>
    </row>
    <row r="37" spans="2:12" s="86" customFormat="1" ht="16.5" customHeight="1" x14ac:dyDescent="0.25">
      <c r="B37" s="76"/>
      <c r="C37" s="83"/>
      <c r="D37" s="83"/>
      <c r="E37" s="68"/>
      <c r="F37" s="57"/>
      <c r="G37" s="52"/>
      <c r="H37" s="67"/>
      <c r="I37" s="54"/>
      <c r="J37" s="54"/>
      <c r="K37" s="76"/>
      <c r="L37" s="76"/>
    </row>
    <row r="38" spans="2:12" s="86" customFormat="1" x14ac:dyDescent="0.25">
      <c r="B38" s="54"/>
      <c r="C38" s="83"/>
      <c r="D38" s="83"/>
      <c r="E38" s="68"/>
      <c r="F38" s="57"/>
      <c r="G38" s="52"/>
      <c r="H38" s="67"/>
      <c r="I38" s="54"/>
      <c r="J38" s="54"/>
      <c r="K38" s="76"/>
      <c r="L38" s="76"/>
    </row>
    <row r="39" spans="2:12" s="86" customFormat="1" ht="13.5" customHeight="1" x14ac:dyDescent="0.25">
      <c r="B39" s="54"/>
      <c r="C39" s="83"/>
      <c r="D39" s="83"/>
      <c r="E39" s="68"/>
      <c r="F39" s="57"/>
      <c r="G39" s="52"/>
      <c r="H39" s="67"/>
      <c r="I39" s="54"/>
      <c r="J39" s="54"/>
      <c r="K39" s="76"/>
      <c r="L39" s="76"/>
    </row>
    <row r="40" spans="2:12" s="86" customFormat="1" ht="17.25" customHeight="1" x14ac:dyDescent="0.25">
      <c r="B40" s="54"/>
      <c r="C40" s="83"/>
      <c r="D40" s="83"/>
      <c r="E40" s="68"/>
      <c r="F40" s="57"/>
      <c r="G40" s="52"/>
      <c r="H40" s="67"/>
      <c r="I40" s="54"/>
      <c r="J40" s="54"/>
      <c r="K40" s="76"/>
      <c r="L40" s="76"/>
    </row>
    <row r="41" spans="2:12" s="86" customFormat="1" ht="17.25" customHeight="1" x14ac:dyDescent="0.25">
      <c r="B41" s="54"/>
      <c r="C41" s="83"/>
      <c r="D41" s="83"/>
      <c r="E41" s="68"/>
      <c r="F41" s="57"/>
      <c r="G41" s="52"/>
      <c r="H41" s="54"/>
      <c r="I41" s="54"/>
      <c r="J41" s="54"/>
      <c r="K41" s="76"/>
      <c r="L41" s="76"/>
    </row>
    <row r="42" spans="2:12" s="86" customFormat="1" ht="15.75" customHeight="1" x14ac:dyDescent="0.25">
      <c r="B42" s="54"/>
      <c r="C42" s="83"/>
      <c r="D42" s="83"/>
      <c r="E42" s="68"/>
      <c r="F42" s="57"/>
      <c r="G42" s="52"/>
      <c r="H42" s="54"/>
      <c r="I42" s="54"/>
      <c r="J42" s="54"/>
      <c r="K42" s="76"/>
      <c r="L42" s="76"/>
    </row>
    <row r="43" spans="2:12" s="86" customFormat="1" ht="15" customHeight="1" x14ac:dyDescent="0.25">
      <c r="B43" s="54"/>
      <c r="C43" s="83"/>
      <c r="D43" s="83"/>
      <c r="E43" s="68"/>
      <c r="F43" s="57"/>
      <c r="G43" s="52"/>
      <c r="H43" s="54"/>
      <c r="I43" s="54"/>
      <c r="J43" s="54"/>
      <c r="K43" s="76"/>
      <c r="L43" s="76"/>
    </row>
    <row r="44" spans="2:12" s="86" customFormat="1" ht="12" customHeight="1" x14ac:dyDescent="0.25">
      <c r="B44" s="54"/>
      <c r="C44" s="83"/>
      <c r="D44" s="83"/>
      <c r="E44" s="68"/>
      <c r="F44" s="57"/>
      <c r="G44" s="52"/>
      <c r="H44" s="54"/>
      <c r="I44" s="54"/>
      <c r="J44" s="54"/>
      <c r="K44" s="76"/>
      <c r="L44" s="76"/>
    </row>
    <row r="45" spans="2:12" s="86" customFormat="1" ht="12" customHeight="1" x14ac:dyDescent="0.25">
      <c r="B45" s="54"/>
      <c r="C45" s="83"/>
      <c r="D45" s="83"/>
      <c r="E45" s="68"/>
      <c r="F45" s="57"/>
      <c r="G45" s="52"/>
      <c r="H45" s="54"/>
      <c r="I45" s="54"/>
      <c r="J45" s="54"/>
      <c r="K45" s="76"/>
      <c r="L45" s="76"/>
    </row>
    <row r="46" spans="2:12" s="86" customFormat="1" ht="12" customHeight="1" x14ac:dyDescent="0.25">
      <c r="B46" s="54"/>
      <c r="C46" s="83"/>
      <c r="D46" s="83"/>
      <c r="E46" s="68"/>
      <c r="F46" s="57"/>
      <c r="G46" s="52"/>
      <c r="H46" s="54"/>
      <c r="I46" s="54"/>
      <c r="J46" s="54"/>
      <c r="K46" s="76"/>
      <c r="L46" s="76"/>
    </row>
    <row r="47" spans="2:12" s="86" customFormat="1" ht="12" customHeight="1" x14ac:dyDescent="0.25">
      <c r="B47" s="54"/>
      <c r="C47" s="83"/>
      <c r="D47" s="83"/>
      <c r="E47" s="68"/>
      <c r="F47" s="57"/>
      <c r="G47" s="52"/>
      <c r="H47" s="54"/>
      <c r="I47" s="54"/>
      <c r="J47" s="54"/>
      <c r="K47" s="76"/>
      <c r="L47" s="76"/>
    </row>
    <row r="48" spans="2:12" ht="12" customHeight="1" x14ac:dyDescent="0.25">
      <c r="K48" s="54"/>
    </row>
    <row r="49" spans="3:11" ht="12" customHeight="1" x14ac:dyDescent="0.25">
      <c r="K49" s="54"/>
    </row>
    <row r="50" spans="3:11" x14ac:dyDescent="0.25">
      <c r="K50" s="54"/>
    </row>
    <row r="51" spans="3:11" x14ac:dyDescent="0.25">
      <c r="K51" s="54"/>
    </row>
    <row r="52" spans="3:11" x14ac:dyDescent="0.25">
      <c r="K52" s="54"/>
    </row>
    <row r="53" spans="3:11" x14ac:dyDescent="0.25">
      <c r="K53" s="54"/>
    </row>
    <row r="54" spans="3:11" x14ac:dyDescent="0.25">
      <c r="K54" s="54"/>
    </row>
    <row r="55" spans="3:11" x14ac:dyDescent="0.25">
      <c r="K55" s="54"/>
    </row>
    <row r="56" spans="3:11" s="54" customFormat="1" x14ac:dyDescent="0.25">
      <c r="C56" s="83"/>
      <c r="D56" s="83"/>
      <c r="E56" s="68"/>
      <c r="F56" s="57"/>
      <c r="G56" s="52"/>
    </row>
    <row r="57" spans="3:11" s="54" customFormat="1" x14ac:dyDescent="0.25">
      <c r="C57" s="83"/>
      <c r="D57" s="83"/>
      <c r="E57" s="68"/>
      <c r="F57" s="57"/>
      <c r="G57" s="52"/>
    </row>
    <row r="58" spans="3:11" s="54" customFormat="1" x14ac:dyDescent="0.25">
      <c r="C58" s="83"/>
      <c r="D58" s="83"/>
      <c r="E58" s="68"/>
      <c r="F58" s="57"/>
      <c r="G58" s="52"/>
    </row>
    <row r="59" spans="3:11" s="54" customFormat="1" x14ac:dyDescent="0.25">
      <c r="C59" s="83"/>
      <c r="D59" s="83"/>
      <c r="E59" s="68"/>
      <c r="F59" s="57"/>
      <c r="G59" s="52"/>
    </row>
    <row r="60" spans="3:11" s="54" customFormat="1" x14ac:dyDescent="0.25">
      <c r="C60" s="83"/>
      <c r="D60" s="83"/>
      <c r="E60" s="68"/>
      <c r="F60" s="57"/>
      <c r="G60" s="52"/>
    </row>
    <row r="61" spans="3:11" s="54" customFormat="1" x14ac:dyDescent="0.25">
      <c r="C61" s="83"/>
      <c r="D61" s="83"/>
      <c r="E61" s="68"/>
      <c r="F61" s="57"/>
      <c r="G61" s="52"/>
    </row>
    <row r="62" spans="3:11" s="54" customFormat="1" x14ac:dyDescent="0.25">
      <c r="C62" s="83"/>
      <c r="D62" s="83"/>
      <c r="E62" s="68"/>
      <c r="F62" s="57"/>
      <c r="G62" s="52"/>
    </row>
    <row r="63" spans="3:11" s="54" customFormat="1" x14ac:dyDescent="0.25">
      <c r="C63" s="83"/>
      <c r="D63" s="83"/>
      <c r="E63" s="68"/>
      <c r="F63" s="57"/>
      <c r="G63" s="52"/>
    </row>
    <row r="64" spans="3:11" s="54" customFormat="1" x14ac:dyDescent="0.25">
      <c r="C64" s="83"/>
      <c r="D64" s="83"/>
      <c r="E64" s="68"/>
      <c r="F64" s="57"/>
      <c r="G64" s="52"/>
    </row>
    <row r="65" spans="3:7" s="54" customFormat="1" x14ac:dyDescent="0.25">
      <c r="C65" s="83"/>
      <c r="D65" s="83"/>
      <c r="E65" s="68"/>
      <c r="F65" s="57"/>
      <c r="G65" s="52"/>
    </row>
    <row r="66" spans="3:7" s="54" customFormat="1" x14ac:dyDescent="0.25">
      <c r="C66" s="83"/>
      <c r="D66" s="83"/>
      <c r="E66" s="68"/>
      <c r="F66" s="57"/>
      <c r="G66" s="52"/>
    </row>
    <row r="67" spans="3:7" s="54" customFormat="1" x14ac:dyDescent="0.25">
      <c r="C67" s="83"/>
      <c r="D67" s="83"/>
      <c r="E67" s="68"/>
      <c r="F67" s="57"/>
      <c r="G67" s="52"/>
    </row>
    <row r="68" spans="3:7" s="54" customFormat="1" x14ac:dyDescent="0.25">
      <c r="C68" s="83"/>
      <c r="D68" s="83"/>
      <c r="E68" s="68"/>
      <c r="F68" s="57"/>
      <c r="G68" s="52"/>
    </row>
    <row r="69" spans="3:7" s="54" customFormat="1" x14ac:dyDescent="0.25">
      <c r="C69" s="83"/>
      <c r="D69" s="83"/>
      <c r="E69" s="68"/>
      <c r="F69" s="57"/>
      <c r="G69" s="52"/>
    </row>
    <row r="70" spans="3:7" s="54" customFormat="1" x14ac:dyDescent="0.25">
      <c r="C70" s="83"/>
      <c r="D70" s="83"/>
      <c r="E70" s="68"/>
      <c r="F70" s="57"/>
      <c r="G70" s="52"/>
    </row>
    <row r="71" spans="3:7" s="54" customFormat="1" x14ac:dyDescent="0.25">
      <c r="C71" s="83"/>
      <c r="D71" s="83"/>
      <c r="E71" s="68"/>
      <c r="F71" s="57"/>
      <c r="G71" s="52"/>
    </row>
    <row r="72" spans="3:7" s="54" customFormat="1" x14ac:dyDescent="0.25">
      <c r="C72" s="83"/>
      <c r="D72" s="83"/>
      <c r="E72" s="68"/>
      <c r="F72" s="57"/>
      <c r="G72" s="52"/>
    </row>
    <row r="73" spans="3:7" s="54" customFormat="1" x14ac:dyDescent="0.25">
      <c r="C73" s="83"/>
      <c r="D73" s="83"/>
      <c r="E73" s="68"/>
      <c r="F73" s="57"/>
      <c r="G73" s="52"/>
    </row>
    <row r="74" spans="3:7" s="54" customFormat="1" x14ac:dyDescent="0.25">
      <c r="C74" s="83"/>
      <c r="D74" s="83"/>
      <c r="E74" s="68"/>
      <c r="F74" s="57"/>
      <c r="G74" s="52"/>
    </row>
    <row r="75" spans="3:7" s="54" customFormat="1" x14ac:dyDescent="0.25">
      <c r="C75" s="83"/>
      <c r="D75" s="83"/>
      <c r="E75" s="68"/>
      <c r="F75" s="57"/>
      <c r="G75" s="52"/>
    </row>
    <row r="76" spans="3:7" s="54" customFormat="1" x14ac:dyDescent="0.25">
      <c r="C76" s="83"/>
      <c r="D76" s="83"/>
      <c r="E76" s="68"/>
      <c r="F76" s="57"/>
      <c r="G76" s="52"/>
    </row>
    <row r="77" spans="3:7" s="54" customFormat="1" x14ac:dyDescent="0.25">
      <c r="C77" s="83"/>
      <c r="D77" s="83"/>
      <c r="E77" s="68"/>
      <c r="F77" s="57"/>
      <c r="G77" s="52"/>
    </row>
    <row r="78" spans="3:7" s="54" customFormat="1" x14ac:dyDescent="0.25">
      <c r="C78" s="83"/>
      <c r="D78" s="83"/>
      <c r="E78" s="68"/>
      <c r="F78" s="57"/>
      <c r="G78" s="52"/>
    </row>
    <row r="79" spans="3:7" s="54" customFormat="1" x14ac:dyDescent="0.25">
      <c r="C79" s="83"/>
      <c r="D79" s="83"/>
      <c r="E79" s="68"/>
      <c r="F79" s="57"/>
      <c r="G79" s="52"/>
    </row>
    <row r="80" spans="3:7" s="54" customFormat="1" x14ac:dyDescent="0.25">
      <c r="C80" s="83"/>
      <c r="D80" s="83"/>
      <c r="E80" s="68"/>
      <c r="F80" s="57"/>
      <c r="G80" s="52"/>
    </row>
    <row r="81" spans="3:7" s="54" customFormat="1" x14ac:dyDescent="0.25">
      <c r="C81" s="83"/>
      <c r="D81" s="83"/>
      <c r="E81" s="68"/>
      <c r="F81" s="57"/>
      <c r="G81" s="52"/>
    </row>
    <row r="82" spans="3:7" s="54" customFormat="1" x14ac:dyDescent="0.25">
      <c r="C82" s="83"/>
      <c r="D82" s="83"/>
      <c r="E82" s="68"/>
      <c r="F82" s="57"/>
      <c r="G82" s="52"/>
    </row>
    <row r="83" spans="3:7" s="54" customFormat="1" x14ac:dyDescent="0.25">
      <c r="C83" s="83"/>
      <c r="D83" s="83"/>
      <c r="E83" s="68"/>
      <c r="F83" s="57"/>
      <c r="G83" s="52"/>
    </row>
    <row r="84" spans="3:7" s="54" customFormat="1" x14ac:dyDescent="0.25">
      <c r="C84" s="83"/>
      <c r="D84" s="83"/>
      <c r="E84" s="68"/>
      <c r="F84" s="57"/>
      <c r="G84" s="52"/>
    </row>
    <row r="85" spans="3:7" s="54" customFormat="1" x14ac:dyDescent="0.25">
      <c r="C85" s="83"/>
      <c r="D85" s="83"/>
      <c r="E85" s="68"/>
      <c r="F85" s="57"/>
      <c r="G85" s="52"/>
    </row>
    <row r="86" spans="3:7" s="54" customFormat="1" x14ac:dyDescent="0.25">
      <c r="C86" s="83"/>
      <c r="D86" s="83"/>
      <c r="E86" s="68"/>
      <c r="F86" s="57"/>
      <c r="G86" s="52"/>
    </row>
    <row r="87" spans="3:7" s="54" customFormat="1" x14ac:dyDescent="0.25">
      <c r="C87" s="83"/>
      <c r="D87" s="83"/>
      <c r="E87" s="68"/>
      <c r="F87" s="57"/>
      <c r="G87" s="52"/>
    </row>
    <row r="88" spans="3:7" s="54" customFormat="1" x14ac:dyDescent="0.25">
      <c r="C88" s="83"/>
      <c r="D88" s="83"/>
      <c r="E88" s="68"/>
      <c r="F88" s="57"/>
      <c r="G88" s="52"/>
    </row>
    <row r="89" spans="3:7" s="54" customFormat="1" x14ac:dyDescent="0.25">
      <c r="C89" s="83"/>
      <c r="D89" s="83"/>
      <c r="E89" s="68"/>
      <c r="F89" s="57"/>
      <c r="G89" s="52"/>
    </row>
    <row r="90" spans="3:7" s="54" customFormat="1" x14ac:dyDescent="0.25">
      <c r="C90" s="83"/>
      <c r="D90" s="83"/>
      <c r="E90" s="68"/>
      <c r="F90" s="57"/>
      <c r="G90" s="52"/>
    </row>
    <row r="91" spans="3:7" s="54" customFormat="1" x14ac:dyDescent="0.25">
      <c r="C91" s="83"/>
      <c r="D91" s="83"/>
      <c r="E91" s="68"/>
      <c r="F91" s="57"/>
      <c r="G91" s="52"/>
    </row>
    <row r="92" spans="3:7" s="54" customFormat="1" x14ac:dyDescent="0.25">
      <c r="C92" s="83"/>
      <c r="D92" s="83"/>
      <c r="E92" s="68"/>
      <c r="F92" s="57"/>
      <c r="G92" s="52"/>
    </row>
    <row r="93" spans="3:7" s="54" customFormat="1" x14ac:dyDescent="0.25">
      <c r="C93" s="83"/>
      <c r="D93" s="83"/>
      <c r="E93" s="68"/>
      <c r="F93" s="57"/>
      <c r="G93" s="52"/>
    </row>
    <row r="94" spans="3:7" s="54" customFormat="1" x14ac:dyDescent="0.25">
      <c r="C94" s="83"/>
      <c r="D94" s="83"/>
      <c r="E94" s="68"/>
      <c r="F94" s="57"/>
      <c r="G94" s="52"/>
    </row>
    <row r="95" spans="3:7" s="54" customFormat="1" x14ac:dyDescent="0.25">
      <c r="C95" s="83"/>
      <c r="D95" s="83"/>
      <c r="E95" s="68"/>
      <c r="F95" s="57"/>
      <c r="G95" s="52"/>
    </row>
    <row r="96" spans="3:7" s="54" customFormat="1" x14ac:dyDescent="0.25">
      <c r="C96" s="83"/>
      <c r="D96" s="83"/>
      <c r="E96" s="68"/>
      <c r="F96" s="57"/>
      <c r="G96" s="52"/>
    </row>
    <row r="97" spans="3:7" s="54" customFormat="1" x14ac:dyDescent="0.25">
      <c r="C97" s="83"/>
      <c r="D97" s="83"/>
      <c r="E97" s="68"/>
      <c r="F97" s="57"/>
      <c r="G97" s="52"/>
    </row>
    <row r="98" spans="3:7" s="54" customFormat="1" x14ac:dyDescent="0.25">
      <c r="C98" s="83"/>
      <c r="D98" s="83"/>
      <c r="E98" s="68"/>
      <c r="F98" s="57"/>
      <c r="G98" s="52"/>
    </row>
    <row r="99" spans="3:7" s="54" customFormat="1" x14ac:dyDescent="0.25">
      <c r="C99" s="83"/>
      <c r="D99" s="83"/>
      <c r="E99" s="68"/>
      <c r="F99" s="57"/>
      <c r="G99" s="52"/>
    </row>
    <row r="100" spans="3:7" s="54" customFormat="1" x14ac:dyDescent="0.25">
      <c r="C100" s="83"/>
      <c r="D100" s="83"/>
      <c r="E100" s="68"/>
      <c r="F100" s="57"/>
      <c r="G100" s="52"/>
    </row>
    <row r="101" spans="3:7" s="54" customFormat="1" x14ac:dyDescent="0.25">
      <c r="C101" s="83"/>
      <c r="D101" s="83"/>
      <c r="E101" s="68"/>
      <c r="F101" s="57"/>
      <c r="G101" s="52"/>
    </row>
    <row r="102" spans="3:7" s="54" customFormat="1" x14ac:dyDescent="0.25">
      <c r="C102" s="83"/>
      <c r="D102" s="83"/>
      <c r="E102" s="68"/>
      <c r="F102" s="57"/>
      <c r="G102" s="52"/>
    </row>
    <row r="103" spans="3:7" s="54" customFormat="1" x14ac:dyDescent="0.25">
      <c r="C103" s="83"/>
      <c r="D103" s="83"/>
      <c r="E103" s="68"/>
      <c r="F103" s="57"/>
      <c r="G103" s="52"/>
    </row>
    <row r="104" spans="3:7" s="54" customFormat="1" x14ac:dyDescent="0.25">
      <c r="C104" s="83"/>
      <c r="D104" s="83"/>
      <c r="E104" s="68"/>
      <c r="F104" s="57"/>
      <c r="G104" s="52"/>
    </row>
    <row r="105" spans="3:7" s="54" customFormat="1" x14ac:dyDescent="0.25">
      <c r="C105" s="83"/>
      <c r="D105" s="83"/>
      <c r="E105" s="68"/>
      <c r="F105" s="57"/>
      <c r="G105" s="52"/>
    </row>
    <row r="106" spans="3:7" s="54" customFormat="1" x14ac:dyDescent="0.25">
      <c r="C106" s="83"/>
      <c r="D106" s="83"/>
      <c r="E106" s="68"/>
      <c r="F106" s="57"/>
      <c r="G106" s="52"/>
    </row>
    <row r="107" spans="3:7" s="54" customFormat="1" x14ac:dyDescent="0.25">
      <c r="C107" s="83"/>
      <c r="D107" s="83"/>
      <c r="E107" s="68"/>
      <c r="F107" s="57"/>
      <c r="G107" s="52"/>
    </row>
    <row r="108" spans="3:7" s="54" customFormat="1" x14ac:dyDescent="0.25">
      <c r="C108" s="83"/>
      <c r="D108" s="83"/>
      <c r="E108" s="68"/>
      <c r="F108" s="57"/>
      <c r="G108" s="52"/>
    </row>
    <row r="109" spans="3:7" s="54" customFormat="1" x14ac:dyDescent="0.25">
      <c r="C109" s="83"/>
      <c r="D109" s="83"/>
      <c r="E109" s="68"/>
      <c r="F109" s="57"/>
      <c r="G109" s="52"/>
    </row>
    <row r="110" spans="3:7" s="54" customFormat="1" x14ac:dyDescent="0.25">
      <c r="C110" s="83"/>
      <c r="D110" s="83"/>
      <c r="E110" s="68"/>
      <c r="F110" s="57"/>
      <c r="G110" s="52"/>
    </row>
    <row r="111" spans="3:7" s="54" customFormat="1" x14ac:dyDescent="0.25">
      <c r="C111" s="83"/>
      <c r="D111" s="83"/>
      <c r="E111" s="68"/>
      <c r="F111" s="57"/>
      <c r="G111" s="52"/>
    </row>
    <row r="112" spans="3:7" s="54" customFormat="1" x14ac:dyDescent="0.25">
      <c r="C112" s="83"/>
      <c r="D112" s="83"/>
      <c r="E112" s="68"/>
      <c r="F112" s="57"/>
      <c r="G112" s="52"/>
    </row>
    <row r="113" spans="3:7" s="54" customFormat="1" x14ac:dyDescent="0.25">
      <c r="C113" s="83"/>
      <c r="D113" s="83"/>
      <c r="E113" s="68"/>
      <c r="F113" s="57"/>
      <c r="G113" s="52"/>
    </row>
    <row r="114" spans="3:7" s="54" customFormat="1" x14ac:dyDescent="0.25">
      <c r="C114" s="83"/>
      <c r="D114" s="83"/>
      <c r="E114" s="68"/>
      <c r="F114" s="57"/>
      <c r="G114" s="52"/>
    </row>
    <row r="115" spans="3:7" s="54" customFormat="1" x14ac:dyDescent="0.25">
      <c r="C115" s="83"/>
      <c r="D115" s="83"/>
      <c r="E115" s="68"/>
      <c r="F115" s="57"/>
      <c r="G115" s="52"/>
    </row>
    <row r="116" spans="3:7" s="54" customFormat="1" x14ac:dyDescent="0.25">
      <c r="C116" s="83"/>
      <c r="D116" s="83"/>
      <c r="E116" s="68"/>
      <c r="F116" s="57"/>
      <c r="G116" s="52"/>
    </row>
    <row r="117" spans="3:7" s="54" customFormat="1" x14ac:dyDescent="0.25">
      <c r="C117" s="83"/>
      <c r="D117" s="83"/>
      <c r="E117" s="68"/>
      <c r="F117" s="57"/>
      <c r="G117" s="52"/>
    </row>
    <row r="118" spans="3:7" s="54" customFormat="1" x14ac:dyDescent="0.25">
      <c r="C118" s="83"/>
      <c r="D118" s="83"/>
      <c r="E118" s="68"/>
      <c r="F118" s="57"/>
      <c r="G118" s="52"/>
    </row>
    <row r="119" spans="3:7" s="54" customFormat="1" x14ac:dyDescent="0.25">
      <c r="C119" s="83"/>
      <c r="D119" s="83"/>
      <c r="E119" s="68"/>
      <c r="F119" s="57"/>
      <c r="G119" s="52"/>
    </row>
    <row r="120" spans="3:7" s="54" customFormat="1" x14ac:dyDescent="0.25">
      <c r="C120" s="83"/>
      <c r="D120" s="83"/>
      <c r="E120" s="68"/>
      <c r="F120" s="57"/>
      <c r="G120" s="52"/>
    </row>
    <row r="121" spans="3:7" s="54" customFormat="1" x14ac:dyDescent="0.25">
      <c r="C121" s="83"/>
      <c r="D121" s="83"/>
      <c r="E121" s="68"/>
      <c r="F121" s="57"/>
      <c r="G121" s="52"/>
    </row>
    <row r="122" spans="3:7" s="54" customFormat="1" x14ac:dyDescent="0.25">
      <c r="C122" s="83"/>
      <c r="D122" s="83"/>
      <c r="E122" s="68"/>
      <c r="F122" s="57"/>
      <c r="G122" s="52"/>
    </row>
    <row r="123" spans="3:7" s="54" customFormat="1" x14ac:dyDescent="0.25">
      <c r="C123" s="83"/>
      <c r="D123" s="83"/>
      <c r="E123" s="68"/>
      <c r="F123" s="57"/>
      <c r="G123" s="52"/>
    </row>
    <row r="124" spans="3:7" s="54" customFormat="1" x14ac:dyDescent="0.25">
      <c r="C124" s="83"/>
      <c r="D124" s="83"/>
      <c r="E124" s="68"/>
      <c r="F124" s="57"/>
      <c r="G124" s="52"/>
    </row>
    <row r="125" spans="3:7" s="54" customFormat="1" x14ac:dyDescent="0.25">
      <c r="C125" s="83"/>
      <c r="D125" s="83"/>
      <c r="E125" s="68"/>
      <c r="F125" s="57"/>
      <c r="G125" s="52"/>
    </row>
    <row r="126" spans="3:7" s="54" customFormat="1" x14ac:dyDescent="0.25">
      <c r="C126" s="83"/>
      <c r="D126" s="83"/>
      <c r="E126" s="68"/>
      <c r="F126" s="57"/>
      <c r="G126" s="52"/>
    </row>
    <row r="127" spans="3:7" s="54" customFormat="1" x14ac:dyDescent="0.25">
      <c r="C127" s="83"/>
      <c r="D127" s="83"/>
      <c r="E127" s="68"/>
      <c r="F127" s="57"/>
      <c r="G127" s="52"/>
    </row>
    <row r="128" spans="3:7" s="54" customFormat="1" x14ac:dyDescent="0.25">
      <c r="C128" s="83"/>
      <c r="D128" s="83"/>
      <c r="E128" s="68"/>
      <c r="F128" s="57"/>
      <c r="G128" s="52"/>
    </row>
    <row r="129" spans="3:7" s="54" customFormat="1" x14ac:dyDescent="0.25">
      <c r="C129" s="83"/>
      <c r="D129" s="83"/>
      <c r="E129" s="68"/>
      <c r="F129" s="57"/>
      <c r="G129" s="52"/>
    </row>
    <row r="130" spans="3:7" s="54" customFormat="1" x14ac:dyDescent="0.25">
      <c r="C130" s="83"/>
      <c r="D130" s="83"/>
      <c r="E130" s="68"/>
      <c r="F130" s="57"/>
      <c r="G130" s="52"/>
    </row>
    <row r="131" spans="3:7" s="54" customFormat="1" x14ac:dyDescent="0.25">
      <c r="C131" s="83"/>
      <c r="D131" s="83"/>
      <c r="E131" s="68"/>
      <c r="F131" s="57"/>
      <c r="G131" s="52"/>
    </row>
    <row r="132" spans="3:7" s="54" customFormat="1" x14ac:dyDescent="0.25">
      <c r="C132" s="83"/>
      <c r="D132" s="83"/>
      <c r="E132" s="68"/>
      <c r="F132" s="57"/>
      <c r="G132" s="52"/>
    </row>
    <row r="133" spans="3:7" s="54" customFormat="1" x14ac:dyDescent="0.25">
      <c r="C133" s="83"/>
      <c r="D133" s="83"/>
      <c r="E133" s="68"/>
      <c r="F133" s="57"/>
      <c r="G133" s="52"/>
    </row>
    <row r="134" spans="3:7" s="54" customFormat="1" x14ac:dyDescent="0.25">
      <c r="C134" s="83"/>
      <c r="D134" s="83"/>
      <c r="E134" s="68"/>
      <c r="F134" s="57"/>
      <c r="G134" s="52"/>
    </row>
    <row r="135" spans="3:7" s="54" customFormat="1" x14ac:dyDescent="0.25">
      <c r="C135" s="83"/>
      <c r="D135" s="83"/>
      <c r="E135" s="68"/>
      <c r="F135" s="57"/>
      <c r="G135" s="52"/>
    </row>
    <row r="136" spans="3:7" s="54" customFormat="1" x14ac:dyDescent="0.25">
      <c r="C136" s="83"/>
      <c r="D136" s="83"/>
      <c r="E136" s="68"/>
      <c r="F136" s="57"/>
      <c r="G136" s="52"/>
    </row>
    <row r="137" spans="3:7" s="54" customFormat="1" x14ac:dyDescent="0.25">
      <c r="C137" s="83"/>
      <c r="D137" s="83"/>
      <c r="E137" s="68"/>
      <c r="F137" s="57"/>
      <c r="G137" s="52"/>
    </row>
    <row r="138" spans="3:7" s="54" customFormat="1" x14ac:dyDescent="0.25">
      <c r="C138" s="83"/>
      <c r="D138" s="83"/>
      <c r="E138" s="68"/>
      <c r="F138" s="57"/>
      <c r="G138" s="52"/>
    </row>
    <row r="139" spans="3:7" s="54" customFormat="1" x14ac:dyDescent="0.25">
      <c r="C139" s="83"/>
      <c r="D139" s="83"/>
      <c r="E139" s="68"/>
      <c r="F139" s="57"/>
      <c r="G139" s="52"/>
    </row>
    <row r="140" spans="3:7" s="54" customFormat="1" x14ac:dyDescent="0.25">
      <c r="C140" s="83"/>
      <c r="D140" s="83"/>
      <c r="E140" s="68"/>
      <c r="F140" s="57"/>
      <c r="G140" s="52"/>
    </row>
    <row r="141" spans="3:7" s="54" customFormat="1" x14ac:dyDescent="0.25">
      <c r="C141" s="83"/>
      <c r="D141" s="83"/>
      <c r="E141" s="68"/>
      <c r="F141" s="57"/>
      <c r="G141" s="52"/>
    </row>
    <row r="142" spans="3:7" s="54" customFormat="1" x14ac:dyDescent="0.25">
      <c r="C142" s="83"/>
      <c r="D142" s="83"/>
      <c r="E142" s="68"/>
      <c r="F142" s="57"/>
      <c r="G142" s="52"/>
    </row>
    <row r="143" spans="3:7" s="54" customFormat="1" x14ac:dyDescent="0.25">
      <c r="C143" s="83"/>
      <c r="D143" s="83"/>
      <c r="E143" s="68"/>
      <c r="F143" s="57"/>
      <c r="G143" s="52"/>
    </row>
    <row r="144" spans="3:7" s="54" customFormat="1" x14ac:dyDescent="0.25">
      <c r="C144" s="83"/>
      <c r="D144" s="83"/>
      <c r="E144" s="68"/>
      <c r="F144" s="57"/>
      <c r="G144" s="52"/>
    </row>
    <row r="145" spans="3:7" s="54" customFormat="1" x14ac:dyDescent="0.25">
      <c r="C145" s="83"/>
      <c r="D145" s="83"/>
      <c r="E145" s="68"/>
      <c r="F145" s="57"/>
      <c r="G145" s="52"/>
    </row>
    <row r="146" spans="3:7" s="54" customFormat="1" x14ac:dyDescent="0.25">
      <c r="C146" s="83"/>
      <c r="D146" s="83"/>
      <c r="E146" s="68"/>
      <c r="F146" s="57"/>
      <c r="G146" s="52"/>
    </row>
    <row r="147" spans="3:7" s="54" customFormat="1" x14ac:dyDescent="0.25">
      <c r="C147" s="83"/>
      <c r="D147" s="83"/>
      <c r="E147" s="68"/>
      <c r="F147" s="57"/>
      <c r="G147" s="52"/>
    </row>
    <row r="148" spans="3:7" s="54" customFormat="1" x14ac:dyDescent="0.25">
      <c r="C148" s="83"/>
      <c r="D148" s="83"/>
      <c r="E148" s="68"/>
      <c r="F148" s="57"/>
      <c r="G148" s="52"/>
    </row>
    <row r="149" spans="3:7" s="54" customFormat="1" x14ac:dyDescent="0.25">
      <c r="C149" s="83"/>
      <c r="D149" s="83"/>
      <c r="E149" s="68"/>
      <c r="F149" s="57"/>
      <c r="G149" s="52"/>
    </row>
    <row r="150" spans="3:7" s="54" customFormat="1" x14ac:dyDescent="0.25">
      <c r="C150" s="83"/>
      <c r="D150" s="83"/>
      <c r="E150" s="68"/>
      <c r="F150" s="57"/>
      <c r="G150" s="52"/>
    </row>
    <row r="151" spans="3:7" s="54" customFormat="1" x14ac:dyDescent="0.25">
      <c r="C151" s="83"/>
      <c r="D151" s="83"/>
      <c r="E151" s="68"/>
      <c r="F151" s="57"/>
      <c r="G151" s="52"/>
    </row>
    <row r="152" spans="3:7" s="54" customFormat="1" x14ac:dyDescent="0.25">
      <c r="C152" s="83"/>
      <c r="D152" s="83"/>
      <c r="E152" s="68"/>
      <c r="F152" s="57"/>
      <c r="G152" s="52"/>
    </row>
    <row r="153" spans="3:7" s="54" customFormat="1" x14ac:dyDescent="0.25">
      <c r="C153" s="83"/>
      <c r="D153" s="83"/>
      <c r="E153" s="68"/>
      <c r="F153" s="57"/>
      <c r="G153" s="52"/>
    </row>
    <row r="154" spans="3:7" s="54" customFormat="1" x14ac:dyDescent="0.25">
      <c r="C154" s="83"/>
      <c r="D154" s="83"/>
      <c r="E154" s="68"/>
      <c r="F154" s="57"/>
      <c r="G154" s="52"/>
    </row>
    <row r="155" spans="3:7" s="54" customFormat="1" x14ac:dyDescent="0.25">
      <c r="C155" s="83"/>
      <c r="D155" s="83"/>
      <c r="E155" s="68"/>
      <c r="F155" s="57"/>
      <c r="G155" s="52"/>
    </row>
    <row r="156" spans="3:7" s="54" customFormat="1" x14ac:dyDescent="0.25">
      <c r="C156" s="83"/>
      <c r="D156" s="83"/>
      <c r="E156" s="68"/>
      <c r="F156" s="57"/>
      <c r="G156" s="52"/>
    </row>
    <row r="157" spans="3:7" s="54" customFormat="1" x14ac:dyDescent="0.25">
      <c r="C157" s="83"/>
      <c r="D157" s="83"/>
      <c r="E157" s="68"/>
      <c r="F157" s="57"/>
      <c r="G157" s="52"/>
    </row>
    <row r="158" spans="3:7" s="54" customFormat="1" x14ac:dyDescent="0.25">
      <c r="C158" s="83"/>
      <c r="D158" s="83"/>
      <c r="E158" s="68"/>
      <c r="F158" s="57"/>
      <c r="G158" s="52"/>
    </row>
    <row r="159" spans="3:7" s="54" customFormat="1" x14ac:dyDescent="0.25">
      <c r="C159" s="83"/>
      <c r="D159" s="83"/>
      <c r="E159" s="68"/>
      <c r="F159" s="57"/>
      <c r="G159" s="52"/>
    </row>
    <row r="160" spans="3:7" s="54" customFormat="1" x14ac:dyDescent="0.25">
      <c r="C160" s="83"/>
      <c r="D160" s="83"/>
      <c r="E160" s="68"/>
      <c r="F160" s="57"/>
      <c r="G160" s="52"/>
    </row>
    <row r="161" spans="3:7" s="54" customFormat="1" x14ac:dyDescent="0.25">
      <c r="C161" s="83"/>
      <c r="D161" s="83"/>
      <c r="E161" s="68"/>
      <c r="F161" s="57"/>
      <c r="G161" s="52"/>
    </row>
    <row r="162" spans="3:7" s="54" customFormat="1" x14ac:dyDescent="0.25">
      <c r="C162" s="83"/>
      <c r="D162" s="83"/>
      <c r="E162" s="68"/>
      <c r="F162" s="57"/>
      <c r="G162" s="52"/>
    </row>
    <row r="163" spans="3:7" s="54" customFormat="1" x14ac:dyDescent="0.25">
      <c r="C163" s="83"/>
      <c r="D163" s="83"/>
      <c r="E163" s="68"/>
      <c r="F163" s="57"/>
      <c r="G163" s="52"/>
    </row>
    <row r="164" spans="3:7" s="54" customFormat="1" x14ac:dyDescent="0.25">
      <c r="C164" s="83"/>
      <c r="D164" s="83"/>
      <c r="E164" s="68"/>
      <c r="F164" s="57"/>
      <c r="G164" s="52"/>
    </row>
    <row r="165" spans="3:7" s="54" customFormat="1" x14ac:dyDescent="0.25">
      <c r="C165" s="83"/>
      <c r="D165" s="83"/>
      <c r="E165" s="68"/>
      <c r="F165" s="57"/>
      <c r="G165" s="52"/>
    </row>
    <row r="166" spans="3:7" s="54" customFormat="1" x14ac:dyDescent="0.25">
      <c r="C166" s="83"/>
      <c r="D166" s="83"/>
      <c r="E166" s="68"/>
      <c r="F166" s="57"/>
      <c r="G166" s="52"/>
    </row>
    <row r="167" spans="3:7" s="54" customFormat="1" x14ac:dyDescent="0.25">
      <c r="C167" s="83"/>
      <c r="D167" s="83"/>
      <c r="E167" s="68"/>
      <c r="F167" s="57"/>
      <c r="G167" s="52"/>
    </row>
    <row r="168" spans="3:7" s="54" customFormat="1" x14ac:dyDescent="0.25">
      <c r="C168" s="83"/>
      <c r="D168" s="83"/>
      <c r="E168" s="68"/>
      <c r="F168" s="57"/>
      <c r="G168" s="52"/>
    </row>
    <row r="169" spans="3:7" s="54" customFormat="1" x14ac:dyDescent="0.25">
      <c r="C169" s="83"/>
      <c r="D169" s="83"/>
      <c r="E169" s="68"/>
      <c r="F169" s="57"/>
      <c r="G169" s="52"/>
    </row>
    <row r="170" spans="3:7" s="54" customFormat="1" x14ac:dyDescent="0.25">
      <c r="C170" s="83"/>
      <c r="D170" s="83"/>
      <c r="E170" s="68"/>
      <c r="F170" s="57"/>
      <c r="G170" s="52"/>
    </row>
    <row r="171" spans="3:7" s="54" customFormat="1" x14ac:dyDescent="0.25">
      <c r="C171" s="83"/>
      <c r="D171" s="83"/>
      <c r="E171" s="68"/>
      <c r="F171" s="57"/>
      <c r="G171" s="52"/>
    </row>
    <row r="172" spans="3:7" s="54" customFormat="1" x14ac:dyDescent="0.25">
      <c r="C172" s="83"/>
      <c r="D172" s="83"/>
      <c r="E172" s="68"/>
      <c r="F172" s="57"/>
      <c r="G172" s="52"/>
    </row>
    <row r="173" spans="3:7" s="54" customFormat="1" x14ac:dyDescent="0.25">
      <c r="C173" s="83"/>
      <c r="D173" s="83"/>
      <c r="E173" s="68"/>
      <c r="F173" s="57"/>
      <c r="G173" s="52"/>
    </row>
    <row r="174" spans="3:7" s="54" customFormat="1" x14ac:dyDescent="0.25">
      <c r="C174" s="83"/>
      <c r="D174" s="83"/>
      <c r="E174" s="68"/>
      <c r="F174" s="57"/>
      <c r="G174" s="52"/>
    </row>
    <row r="175" spans="3:7" s="54" customFormat="1" x14ac:dyDescent="0.25">
      <c r="C175" s="83"/>
      <c r="D175" s="83"/>
      <c r="E175" s="68"/>
      <c r="F175" s="57"/>
      <c r="G175" s="52"/>
    </row>
    <row r="176" spans="3:7" s="54" customFormat="1" x14ac:dyDescent="0.25">
      <c r="C176" s="83"/>
      <c r="D176" s="83"/>
      <c r="E176" s="68"/>
      <c r="F176" s="57"/>
      <c r="G176" s="52"/>
    </row>
    <row r="177" spans="3:7" s="54" customFormat="1" x14ac:dyDescent="0.25">
      <c r="C177" s="83"/>
      <c r="D177" s="83"/>
      <c r="E177" s="68"/>
      <c r="F177" s="57"/>
      <c r="G177" s="52"/>
    </row>
    <row r="178" spans="3:7" s="54" customFormat="1" x14ac:dyDescent="0.25">
      <c r="C178" s="83"/>
      <c r="D178" s="83"/>
      <c r="E178" s="68"/>
      <c r="F178" s="57"/>
      <c r="G178" s="52"/>
    </row>
    <row r="179" spans="3:7" s="54" customFormat="1" x14ac:dyDescent="0.25">
      <c r="C179" s="83"/>
      <c r="D179" s="83"/>
      <c r="E179" s="68"/>
      <c r="F179" s="57"/>
      <c r="G179" s="52"/>
    </row>
    <row r="180" spans="3:7" s="54" customFormat="1" x14ac:dyDescent="0.25">
      <c r="C180" s="83"/>
      <c r="D180" s="83"/>
      <c r="E180" s="68"/>
      <c r="F180" s="57"/>
      <c r="G180" s="52"/>
    </row>
    <row r="181" spans="3:7" s="54" customFormat="1" x14ac:dyDescent="0.25">
      <c r="C181" s="83"/>
      <c r="D181" s="83"/>
      <c r="E181" s="68"/>
      <c r="F181" s="57"/>
      <c r="G181" s="52"/>
    </row>
    <row r="182" spans="3:7" s="54" customFormat="1" x14ac:dyDescent="0.25">
      <c r="C182" s="83"/>
      <c r="D182" s="83"/>
      <c r="E182" s="68"/>
      <c r="F182" s="57"/>
      <c r="G182" s="52"/>
    </row>
    <row r="183" spans="3:7" s="54" customFormat="1" x14ac:dyDescent="0.25">
      <c r="C183" s="83"/>
      <c r="D183" s="83"/>
      <c r="E183" s="68"/>
      <c r="F183" s="57"/>
      <c r="G183" s="52"/>
    </row>
    <row r="184" spans="3:7" s="54" customFormat="1" x14ac:dyDescent="0.25">
      <c r="C184" s="83"/>
      <c r="D184" s="83"/>
      <c r="E184" s="68"/>
      <c r="F184" s="57"/>
      <c r="G184" s="52"/>
    </row>
    <row r="185" spans="3:7" s="54" customFormat="1" x14ac:dyDescent="0.25">
      <c r="C185" s="83"/>
      <c r="D185" s="83"/>
      <c r="E185" s="68"/>
      <c r="F185" s="57"/>
      <c r="G185" s="52"/>
    </row>
    <row r="186" spans="3:7" s="54" customFormat="1" x14ac:dyDescent="0.25">
      <c r="C186" s="83"/>
      <c r="D186" s="83"/>
      <c r="E186" s="68"/>
      <c r="F186" s="57"/>
      <c r="G186" s="52"/>
    </row>
    <row r="187" spans="3:7" s="54" customFormat="1" x14ac:dyDescent="0.25">
      <c r="C187" s="83"/>
      <c r="D187" s="83"/>
      <c r="E187" s="68"/>
      <c r="F187" s="57"/>
      <c r="G187" s="52"/>
    </row>
    <row r="188" spans="3:7" s="54" customFormat="1" x14ac:dyDescent="0.25">
      <c r="C188" s="83"/>
      <c r="D188" s="83"/>
      <c r="E188" s="68"/>
      <c r="F188" s="57"/>
      <c r="G188" s="52"/>
    </row>
    <row r="189" spans="3:7" s="54" customFormat="1" x14ac:dyDescent="0.25">
      <c r="C189" s="83"/>
      <c r="D189" s="83"/>
      <c r="E189" s="68"/>
      <c r="F189" s="57"/>
      <c r="G189" s="52"/>
    </row>
    <row r="190" spans="3:7" s="54" customFormat="1" x14ac:dyDescent="0.25">
      <c r="C190" s="83"/>
      <c r="D190" s="83"/>
      <c r="E190" s="68"/>
      <c r="F190" s="57"/>
      <c r="G190" s="52"/>
    </row>
    <row r="191" spans="3:7" s="54" customFormat="1" x14ac:dyDescent="0.25">
      <c r="C191" s="83"/>
      <c r="D191" s="83"/>
      <c r="E191" s="68"/>
      <c r="F191" s="57"/>
      <c r="G191" s="52"/>
    </row>
    <row r="192" spans="3:7" s="54" customFormat="1" x14ac:dyDescent="0.25">
      <c r="C192" s="83"/>
      <c r="D192" s="83"/>
      <c r="E192" s="68"/>
      <c r="F192" s="57"/>
      <c r="G192" s="52"/>
    </row>
    <row r="193" spans="3:7" s="54" customFormat="1" x14ac:dyDescent="0.25">
      <c r="C193" s="83"/>
      <c r="D193" s="83"/>
      <c r="E193" s="68"/>
      <c r="F193" s="57"/>
      <c r="G193" s="52"/>
    </row>
    <row r="194" spans="3:7" s="54" customFormat="1" x14ac:dyDescent="0.25">
      <c r="C194" s="83"/>
      <c r="D194" s="83"/>
      <c r="E194" s="68"/>
      <c r="F194" s="57"/>
      <c r="G194" s="52"/>
    </row>
    <row r="195" spans="3:7" s="54" customFormat="1" x14ac:dyDescent="0.25">
      <c r="C195" s="83"/>
      <c r="D195" s="83"/>
      <c r="E195" s="68"/>
      <c r="F195" s="57"/>
      <c r="G195" s="52"/>
    </row>
    <row r="196" spans="3:7" s="54" customFormat="1" x14ac:dyDescent="0.25">
      <c r="C196" s="83"/>
      <c r="D196" s="83"/>
      <c r="E196" s="68"/>
      <c r="F196" s="57"/>
      <c r="G196" s="52"/>
    </row>
    <row r="197" spans="3:7" s="54" customFormat="1" x14ac:dyDescent="0.25">
      <c r="C197" s="83"/>
      <c r="D197" s="83"/>
      <c r="E197" s="68"/>
      <c r="F197" s="57"/>
      <c r="G197" s="52"/>
    </row>
    <row r="198" spans="3:7" s="54" customFormat="1" x14ac:dyDescent="0.25">
      <c r="C198" s="83"/>
      <c r="D198" s="83"/>
      <c r="E198" s="68"/>
      <c r="F198" s="57"/>
      <c r="G198" s="52"/>
    </row>
    <row r="199" spans="3:7" s="54" customFormat="1" x14ac:dyDescent="0.25">
      <c r="C199" s="83"/>
      <c r="D199" s="83"/>
      <c r="E199" s="68"/>
      <c r="F199" s="57"/>
      <c r="G199" s="52"/>
    </row>
    <row r="200" spans="3:7" s="54" customFormat="1" x14ac:dyDescent="0.25">
      <c r="C200" s="83"/>
      <c r="D200" s="83"/>
      <c r="E200" s="68"/>
      <c r="F200" s="57"/>
      <c r="G200" s="52"/>
    </row>
    <row r="201" spans="3:7" s="54" customFormat="1" x14ac:dyDescent="0.25">
      <c r="C201" s="83"/>
      <c r="D201" s="83"/>
      <c r="E201" s="68"/>
      <c r="F201" s="57"/>
      <c r="G201" s="52"/>
    </row>
    <row r="202" spans="3:7" s="54" customFormat="1" x14ac:dyDescent="0.25">
      <c r="C202" s="83"/>
      <c r="D202" s="83"/>
      <c r="E202" s="68"/>
      <c r="F202" s="57"/>
      <c r="G202" s="52"/>
    </row>
    <row r="203" spans="3:7" s="54" customFormat="1" x14ac:dyDescent="0.25">
      <c r="C203" s="83"/>
      <c r="D203" s="83"/>
      <c r="E203" s="68"/>
      <c r="F203" s="57"/>
      <c r="G203" s="52"/>
    </row>
    <row r="204" spans="3:7" s="54" customFormat="1" x14ac:dyDescent="0.25">
      <c r="C204" s="83"/>
      <c r="D204" s="83"/>
      <c r="E204" s="68"/>
      <c r="F204" s="57"/>
      <c r="G204" s="52"/>
    </row>
    <row r="205" spans="3:7" s="54" customFormat="1" x14ac:dyDescent="0.25">
      <c r="C205" s="83"/>
      <c r="D205" s="83"/>
      <c r="E205" s="68"/>
      <c r="F205" s="57"/>
      <c r="G205" s="52"/>
    </row>
    <row r="206" spans="3:7" s="54" customFormat="1" x14ac:dyDescent="0.25">
      <c r="C206" s="83"/>
      <c r="D206" s="83"/>
      <c r="E206" s="68"/>
      <c r="F206" s="57"/>
      <c r="G206" s="52"/>
    </row>
    <row r="207" spans="3:7" s="54" customFormat="1" x14ac:dyDescent="0.25">
      <c r="C207" s="83"/>
      <c r="D207" s="83"/>
      <c r="E207" s="68"/>
      <c r="F207" s="57"/>
      <c r="G207" s="52"/>
    </row>
    <row r="208" spans="3:7" s="54" customFormat="1" x14ac:dyDescent="0.25">
      <c r="C208" s="83"/>
      <c r="D208" s="83"/>
      <c r="E208" s="68"/>
      <c r="F208" s="57"/>
      <c r="G208" s="52"/>
    </row>
    <row r="209" spans="3:7" s="54" customFormat="1" x14ac:dyDescent="0.25">
      <c r="C209" s="83"/>
      <c r="D209" s="83"/>
      <c r="E209" s="68"/>
      <c r="F209" s="57"/>
      <c r="G209" s="52"/>
    </row>
    <row r="210" spans="3:7" s="54" customFormat="1" x14ac:dyDescent="0.25">
      <c r="C210" s="83"/>
      <c r="D210" s="83"/>
      <c r="E210" s="68"/>
      <c r="F210" s="57"/>
      <c r="G210" s="52"/>
    </row>
    <row r="211" spans="3:7" s="54" customFormat="1" x14ac:dyDescent="0.25">
      <c r="C211" s="83"/>
      <c r="D211" s="83"/>
      <c r="E211" s="68"/>
      <c r="F211" s="57"/>
      <c r="G211" s="52"/>
    </row>
    <row r="212" spans="3:7" s="54" customFormat="1" x14ac:dyDescent="0.25">
      <c r="C212" s="83"/>
      <c r="D212" s="83"/>
      <c r="E212" s="68"/>
      <c r="F212" s="57"/>
      <c r="G212" s="52"/>
    </row>
    <row r="213" spans="3:7" s="54" customFormat="1" x14ac:dyDescent="0.25">
      <c r="C213" s="83"/>
      <c r="D213" s="83"/>
      <c r="E213" s="68"/>
      <c r="F213" s="57"/>
      <c r="G213" s="52"/>
    </row>
    <row r="214" spans="3:7" s="54" customFormat="1" x14ac:dyDescent="0.25">
      <c r="C214" s="83"/>
      <c r="D214" s="83"/>
      <c r="E214" s="68"/>
      <c r="F214" s="57"/>
      <c r="G214" s="52"/>
    </row>
    <row r="215" spans="3:7" s="54" customFormat="1" x14ac:dyDescent="0.25">
      <c r="C215" s="83"/>
      <c r="D215" s="83"/>
      <c r="E215" s="68"/>
      <c r="F215" s="57"/>
      <c r="G215" s="52"/>
    </row>
    <row r="216" spans="3:7" s="54" customFormat="1" x14ac:dyDescent="0.25">
      <c r="C216" s="83"/>
      <c r="D216" s="83"/>
      <c r="E216" s="68"/>
      <c r="F216" s="57"/>
      <c r="G216" s="52"/>
    </row>
    <row r="217" spans="3:7" s="54" customFormat="1" x14ac:dyDescent="0.25">
      <c r="C217" s="83"/>
      <c r="D217" s="83"/>
      <c r="E217" s="68"/>
      <c r="F217" s="57"/>
      <c r="G217" s="52"/>
    </row>
    <row r="218" spans="3:7" s="54" customFormat="1" x14ac:dyDescent="0.25">
      <c r="C218" s="83"/>
      <c r="D218" s="83"/>
      <c r="E218" s="68"/>
      <c r="F218" s="57"/>
      <c r="G218" s="52"/>
    </row>
    <row r="219" spans="3:7" s="54" customFormat="1" x14ac:dyDescent="0.25">
      <c r="C219" s="83"/>
      <c r="D219" s="83"/>
      <c r="E219" s="68"/>
      <c r="F219" s="57"/>
      <c r="G219" s="52"/>
    </row>
    <row r="220" spans="3:7" s="54" customFormat="1" x14ac:dyDescent="0.25">
      <c r="C220" s="83"/>
      <c r="D220" s="83"/>
      <c r="E220" s="68"/>
      <c r="F220" s="57"/>
      <c r="G220" s="52"/>
    </row>
    <row r="221" spans="3:7" s="54" customFormat="1" x14ac:dyDescent="0.25">
      <c r="C221" s="83"/>
      <c r="D221" s="83"/>
      <c r="E221" s="68"/>
      <c r="F221" s="57"/>
      <c r="G221" s="52"/>
    </row>
    <row r="222" spans="3:7" s="54" customFormat="1" x14ac:dyDescent="0.25">
      <c r="C222" s="83"/>
      <c r="D222" s="83"/>
      <c r="E222" s="68"/>
      <c r="F222" s="57"/>
      <c r="G222" s="52"/>
    </row>
    <row r="223" spans="3:7" s="54" customFormat="1" x14ac:dyDescent="0.25">
      <c r="C223" s="83"/>
      <c r="D223" s="83"/>
      <c r="E223" s="68"/>
      <c r="F223" s="57"/>
      <c r="G223" s="52"/>
    </row>
    <row r="224" spans="3:7" s="54" customFormat="1" x14ac:dyDescent="0.25">
      <c r="C224" s="83"/>
      <c r="D224" s="83"/>
      <c r="E224" s="68"/>
      <c r="F224" s="57"/>
      <c r="G224" s="52"/>
    </row>
    <row r="225" spans="3:7" s="54" customFormat="1" x14ac:dyDescent="0.25">
      <c r="C225" s="83"/>
      <c r="D225" s="83"/>
      <c r="E225" s="68"/>
      <c r="F225" s="57"/>
      <c r="G225" s="52"/>
    </row>
    <row r="226" spans="3:7" s="54" customFormat="1" x14ac:dyDescent="0.25">
      <c r="C226" s="83"/>
      <c r="D226" s="83"/>
      <c r="E226" s="68"/>
      <c r="F226" s="57"/>
      <c r="G226" s="52"/>
    </row>
    <row r="227" spans="3:7" s="54" customFormat="1" x14ac:dyDescent="0.25">
      <c r="C227" s="83"/>
      <c r="D227" s="83"/>
      <c r="E227" s="68"/>
      <c r="F227" s="57"/>
      <c r="G227" s="52"/>
    </row>
    <row r="228" spans="3:7" s="54" customFormat="1" x14ac:dyDescent="0.25">
      <c r="C228" s="83"/>
      <c r="D228" s="83"/>
      <c r="E228" s="68"/>
      <c r="F228" s="57"/>
      <c r="G228" s="52"/>
    </row>
    <row r="229" spans="3:7" s="54" customFormat="1" x14ac:dyDescent="0.25">
      <c r="C229" s="83"/>
      <c r="D229" s="83"/>
      <c r="E229" s="68"/>
      <c r="F229" s="57"/>
      <c r="G229" s="52"/>
    </row>
    <row r="230" spans="3:7" s="54" customFormat="1" x14ac:dyDescent="0.25">
      <c r="C230" s="83"/>
      <c r="D230" s="83"/>
      <c r="E230" s="68"/>
      <c r="F230" s="57"/>
      <c r="G230" s="52"/>
    </row>
    <row r="231" spans="3:7" s="54" customFormat="1" x14ac:dyDescent="0.25">
      <c r="C231" s="83"/>
      <c r="D231" s="83"/>
      <c r="E231" s="68"/>
      <c r="F231" s="57"/>
      <c r="G231" s="52"/>
    </row>
    <row r="232" spans="3:7" s="54" customFormat="1" x14ac:dyDescent="0.25">
      <c r="C232" s="83"/>
      <c r="D232" s="83"/>
      <c r="E232" s="68"/>
      <c r="F232" s="57"/>
      <c r="G232" s="52"/>
    </row>
    <row r="233" spans="3:7" s="54" customFormat="1" x14ac:dyDescent="0.25">
      <c r="C233" s="83"/>
      <c r="D233" s="83"/>
      <c r="E233" s="68"/>
      <c r="F233" s="57"/>
      <c r="G233" s="52"/>
    </row>
    <row r="234" spans="3:7" s="54" customFormat="1" x14ac:dyDescent="0.25">
      <c r="C234" s="83"/>
      <c r="D234" s="83"/>
      <c r="E234" s="68"/>
      <c r="F234" s="57"/>
      <c r="G234" s="52"/>
    </row>
    <row r="235" spans="3:7" s="54" customFormat="1" x14ac:dyDescent="0.25">
      <c r="C235" s="83"/>
      <c r="D235" s="83"/>
      <c r="E235" s="68"/>
      <c r="F235" s="57"/>
      <c r="G235" s="52"/>
    </row>
    <row r="236" spans="3:7" s="54" customFormat="1" x14ac:dyDescent="0.25">
      <c r="C236" s="83"/>
      <c r="D236" s="83"/>
      <c r="E236" s="68"/>
      <c r="F236" s="57"/>
      <c r="G236" s="52"/>
    </row>
    <row r="237" spans="3:7" s="54" customFormat="1" x14ac:dyDescent="0.25">
      <c r="C237" s="83"/>
      <c r="D237" s="83"/>
      <c r="E237" s="68"/>
      <c r="F237" s="57"/>
      <c r="G237" s="52"/>
    </row>
    <row r="238" spans="3:7" s="54" customFormat="1" x14ac:dyDescent="0.25">
      <c r="C238" s="83"/>
      <c r="D238" s="83"/>
      <c r="E238" s="68"/>
      <c r="F238" s="57"/>
      <c r="G238" s="52"/>
    </row>
    <row r="239" spans="3:7" s="54" customFormat="1" x14ac:dyDescent="0.25">
      <c r="C239" s="83"/>
      <c r="D239" s="83"/>
      <c r="E239" s="68"/>
      <c r="F239" s="57"/>
      <c r="G239" s="52"/>
    </row>
    <row r="240" spans="3:7" s="54" customFormat="1" x14ac:dyDescent="0.25">
      <c r="C240" s="83"/>
      <c r="D240" s="83"/>
      <c r="E240" s="68"/>
      <c r="F240" s="57"/>
      <c r="G240" s="52"/>
    </row>
    <row r="241" spans="3:7" s="54" customFormat="1" x14ac:dyDescent="0.25">
      <c r="C241" s="83"/>
      <c r="D241" s="83"/>
      <c r="E241" s="68"/>
      <c r="F241" s="57"/>
      <c r="G241" s="52"/>
    </row>
    <row r="242" spans="3:7" s="54" customFormat="1" x14ac:dyDescent="0.25">
      <c r="C242" s="83"/>
      <c r="D242" s="83"/>
      <c r="E242" s="68"/>
      <c r="F242" s="57"/>
      <c r="G242" s="52"/>
    </row>
    <row r="243" spans="3:7" s="54" customFormat="1" x14ac:dyDescent="0.25">
      <c r="C243" s="83"/>
      <c r="D243" s="83"/>
      <c r="E243" s="68"/>
      <c r="F243" s="57"/>
      <c r="G243" s="52"/>
    </row>
    <row r="244" spans="3:7" s="54" customFormat="1" x14ac:dyDescent="0.25">
      <c r="C244" s="83"/>
      <c r="D244" s="83"/>
      <c r="E244" s="68"/>
      <c r="F244" s="57"/>
      <c r="G244" s="52"/>
    </row>
    <row r="245" spans="3:7" s="54" customFormat="1" x14ac:dyDescent="0.25">
      <c r="C245" s="83"/>
      <c r="D245" s="83"/>
      <c r="E245" s="68"/>
      <c r="F245" s="57"/>
      <c r="G245" s="52"/>
    </row>
    <row r="246" spans="3:7" s="54" customFormat="1" x14ac:dyDescent="0.25">
      <c r="C246" s="83"/>
      <c r="D246" s="83"/>
      <c r="E246" s="68"/>
      <c r="F246" s="57"/>
      <c r="G246" s="52"/>
    </row>
    <row r="247" spans="3:7" s="54" customFormat="1" x14ac:dyDescent="0.25">
      <c r="C247" s="83"/>
      <c r="D247" s="83"/>
      <c r="E247" s="68"/>
      <c r="F247" s="57"/>
      <c r="G247" s="52"/>
    </row>
    <row r="248" spans="3:7" s="54" customFormat="1" x14ac:dyDescent="0.25">
      <c r="C248" s="83"/>
      <c r="D248" s="83"/>
      <c r="E248" s="68"/>
      <c r="F248" s="57"/>
      <c r="G248" s="52"/>
    </row>
    <row r="249" spans="3:7" s="54" customFormat="1" x14ac:dyDescent="0.25">
      <c r="C249" s="83"/>
      <c r="D249" s="83"/>
      <c r="E249" s="68"/>
      <c r="F249" s="57"/>
      <c r="G249" s="52"/>
    </row>
    <row r="250" spans="3:7" s="54" customFormat="1" x14ac:dyDescent="0.25">
      <c r="C250" s="83"/>
      <c r="D250" s="83"/>
      <c r="E250" s="68"/>
      <c r="F250" s="57"/>
      <c r="G250" s="52"/>
    </row>
    <row r="251" spans="3:7" s="54" customFormat="1" x14ac:dyDescent="0.25">
      <c r="C251" s="83"/>
      <c r="D251" s="83"/>
      <c r="E251" s="68"/>
      <c r="F251" s="57"/>
      <c r="G251" s="52"/>
    </row>
    <row r="252" spans="3:7" s="54" customFormat="1" x14ac:dyDescent="0.25">
      <c r="C252" s="83"/>
      <c r="D252" s="83"/>
      <c r="E252" s="68"/>
      <c r="F252" s="57"/>
      <c r="G252" s="52"/>
    </row>
    <row r="253" spans="3:7" s="54" customFormat="1" x14ac:dyDescent="0.25">
      <c r="C253" s="83"/>
      <c r="D253" s="83"/>
      <c r="E253" s="68"/>
      <c r="F253" s="57"/>
      <c r="G253" s="52"/>
    </row>
    <row r="254" spans="3:7" s="54" customFormat="1" x14ac:dyDescent="0.25">
      <c r="C254" s="83"/>
      <c r="D254" s="83"/>
      <c r="E254" s="68"/>
      <c r="F254" s="57"/>
      <c r="G254" s="52"/>
    </row>
    <row r="255" spans="3:7" s="54" customFormat="1" x14ac:dyDescent="0.25">
      <c r="C255" s="83"/>
      <c r="D255" s="83"/>
      <c r="E255" s="68"/>
      <c r="F255" s="57"/>
      <c r="G255" s="52"/>
    </row>
    <row r="256" spans="3:7" s="54" customFormat="1" x14ac:dyDescent="0.25">
      <c r="C256" s="83"/>
      <c r="D256" s="83"/>
      <c r="E256" s="68"/>
      <c r="F256" s="57"/>
      <c r="G256" s="52"/>
    </row>
    <row r="257" spans="3:7" s="54" customFormat="1" x14ac:dyDescent="0.25">
      <c r="C257" s="83"/>
      <c r="D257" s="83"/>
      <c r="E257" s="68"/>
      <c r="F257" s="57"/>
      <c r="G257" s="52"/>
    </row>
    <row r="258" spans="3:7" s="54" customFormat="1" x14ac:dyDescent="0.25">
      <c r="C258" s="83"/>
      <c r="D258" s="83"/>
      <c r="E258" s="68"/>
      <c r="F258" s="57"/>
      <c r="G258" s="52"/>
    </row>
    <row r="259" spans="3:7" s="54" customFormat="1" x14ac:dyDescent="0.25">
      <c r="C259" s="83"/>
      <c r="D259" s="83"/>
      <c r="E259" s="68"/>
      <c r="F259" s="57"/>
      <c r="G259" s="52"/>
    </row>
    <row r="260" spans="3:7" s="54" customFormat="1" x14ac:dyDescent="0.25">
      <c r="C260" s="83"/>
      <c r="D260" s="83"/>
      <c r="E260" s="68"/>
      <c r="F260" s="57"/>
      <c r="G260" s="52"/>
    </row>
    <row r="261" spans="3:7" s="54" customFormat="1" x14ac:dyDescent="0.25">
      <c r="C261" s="83"/>
      <c r="D261" s="83"/>
      <c r="E261" s="68"/>
      <c r="F261" s="57"/>
      <c r="G261" s="52"/>
    </row>
    <row r="262" spans="3:7" s="54" customFormat="1" x14ac:dyDescent="0.25">
      <c r="C262" s="83"/>
      <c r="D262" s="83"/>
      <c r="E262" s="68"/>
      <c r="F262" s="57"/>
      <c r="G262" s="52"/>
    </row>
    <row r="263" spans="3:7" s="54" customFormat="1" x14ac:dyDescent="0.25">
      <c r="C263" s="83"/>
      <c r="D263" s="83"/>
      <c r="E263" s="68"/>
      <c r="F263" s="57"/>
      <c r="G263" s="52"/>
    </row>
    <row r="264" spans="3:7" s="54" customFormat="1" x14ac:dyDescent="0.25">
      <c r="C264" s="83"/>
      <c r="D264" s="83"/>
      <c r="E264" s="68"/>
      <c r="F264" s="57"/>
      <c r="G264" s="52"/>
    </row>
    <row r="265" spans="3:7" s="54" customFormat="1" x14ac:dyDescent="0.25">
      <c r="C265" s="83"/>
      <c r="D265" s="83"/>
      <c r="E265" s="68"/>
      <c r="F265" s="57"/>
      <c r="G265" s="52"/>
    </row>
    <row r="266" spans="3:7" s="54" customFormat="1" x14ac:dyDescent="0.25">
      <c r="C266" s="83"/>
      <c r="D266" s="83"/>
      <c r="E266" s="68"/>
      <c r="F266" s="57"/>
      <c r="G266" s="52"/>
    </row>
    <row r="267" spans="3:7" s="54" customFormat="1" x14ac:dyDescent="0.25">
      <c r="C267" s="83"/>
      <c r="D267" s="83"/>
      <c r="E267" s="68"/>
      <c r="F267" s="57"/>
      <c r="G267" s="52"/>
    </row>
    <row r="268" spans="3:7" s="54" customFormat="1" x14ac:dyDescent="0.25">
      <c r="C268" s="83"/>
      <c r="D268" s="83"/>
      <c r="E268" s="68"/>
      <c r="F268" s="57"/>
      <c r="G268" s="52"/>
    </row>
    <row r="269" spans="3:7" s="54" customFormat="1" x14ac:dyDescent="0.25">
      <c r="C269" s="83"/>
      <c r="D269" s="83"/>
      <c r="E269" s="68"/>
      <c r="F269" s="57"/>
      <c r="G269" s="52"/>
    </row>
    <row r="270" spans="3:7" s="54" customFormat="1" x14ac:dyDescent="0.25">
      <c r="C270" s="83"/>
      <c r="D270" s="83"/>
      <c r="E270" s="68"/>
      <c r="F270" s="57"/>
      <c r="G270" s="52"/>
    </row>
    <row r="271" spans="3:7" s="54" customFormat="1" x14ac:dyDescent="0.25">
      <c r="C271" s="83"/>
      <c r="D271" s="83"/>
      <c r="E271" s="68"/>
      <c r="F271" s="57"/>
      <c r="G271" s="52"/>
    </row>
    <row r="272" spans="3:7" s="54" customFormat="1" x14ac:dyDescent="0.25">
      <c r="C272" s="83"/>
      <c r="D272" s="83"/>
      <c r="E272" s="68"/>
      <c r="F272" s="57"/>
      <c r="G272" s="52"/>
    </row>
    <row r="273" spans="3:7" s="54" customFormat="1" x14ac:dyDescent="0.25">
      <c r="C273" s="83"/>
      <c r="D273" s="83"/>
      <c r="E273" s="68"/>
      <c r="F273" s="57"/>
      <c r="G273" s="52"/>
    </row>
    <row r="274" spans="3:7" s="54" customFormat="1" x14ac:dyDescent="0.25">
      <c r="C274" s="83"/>
      <c r="D274" s="83"/>
      <c r="E274" s="68"/>
      <c r="F274" s="57"/>
      <c r="G274" s="52"/>
    </row>
    <row r="275" spans="3:7" s="54" customFormat="1" x14ac:dyDescent="0.25">
      <c r="C275" s="83"/>
      <c r="D275" s="83"/>
      <c r="E275" s="68"/>
      <c r="F275" s="57"/>
      <c r="G275" s="52"/>
    </row>
    <row r="276" spans="3:7" s="54" customFormat="1" x14ac:dyDescent="0.25">
      <c r="C276" s="83"/>
      <c r="D276" s="83"/>
      <c r="E276" s="68"/>
      <c r="F276" s="57"/>
      <c r="G276" s="52"/>
    </row>
    <row r="277" spans="3:7" s="54" customFormat="1" x14ac:dyDescent="0.25">
      <c r="C277" s="83"/>
      <c r="D277" s="83"/>
      <c r="E277" s="68"/>
      <c r="F277" s="57"/>
      <c r="G277" s="52"/>
    </row>
    <row r="278" spans="3:7" s="54" customFormat="1" x14ac:dyDescent="0.25">
      <c r="C278" s="83"/>
      <c r="D278" s="83"/>
      <c r="E278" s="68"/>
      <c r="F278" s="57"/>
      <c r="G278" s="52"/>
    </row>
    <row r="279" spans="3:7" s="54" customFormat="1" x14ac:dyDescent="0.25">
      <c r="C279" s="83"/>
      <c r="D279" s="83"/>
      <c r="E279" s="68"/>
      <c r="F279" s="57"/>
      <c r="G279" s="52"/>
    </row>
    <row r="280" spans="3:7" s="54" customFormat="1" x14ac:dyDescent="0.25">
      <c r="C280" s="83"/>
      <c r="D280" s="83"/>
      <c r="E280" s="68"/>
      <c r="F280" s="57"/>
      <c r="G280" s="52"/>
    </row>
    <row r="281" spans="3:7" s="54" customFormat="1" x14ac:dyDescent="0.25">
      <c r="C281" s="83"/>
      <c r="D281" s="83"/>
      <c r="E281" s="68"/>
      <c r="F281" s="57"/>
      <c r="G281" s="52"/>
    </row>
    <row r="282" spans="3:7" s="54" customFormat="1" x14ac:dyDescent="0.25">
      <c r="C282" s="83"/>
      <c r="D282" s="83"/>
      <c r="E282" s="68"/>
      <c r="F282" s="57"/>
      <c r="G282" s="52"/>
    </row>
    <row r="283" spans="3:7" s="54" customFormat="1" x14ac:dyDescent="0.25">
      <c r="C283" s="83"/>
      <c r="D283" s="83"/>
      <c r="E283" s="68"/>
      <c r="F283" s="57"/>
      <c r="G283" s="52"/>
    </row>
    <row r="284" spans="3:7" s="54" customFormat="1" x14ac:dyDescent="0.25">
      <c r="C284" s="83"/>
      <c r="D284" s="83"/>
      <c r="E284" s="68"/>
      <c r="F284" s="57"/>
      <c r="G284" s="52"/>
    </row>
    <row r="285" spans="3:7" s="54" customFormat="1" x14ac:dyDescent="0.25">
      <c r="C285" s="83"/>
      <c r="D285" s="83"/>
      <c r="E285" s="68"/>
      <c r="F285" s="57"/>
      <c r="G285" s="52"/>
    </row>
    <row r="286" spans="3:7" s="54" customFormat="1" x14ac:dyDescent="0.25">
      <c r="C286" s="83"/>
      <c r="D286" s="83"/>
      <c r="E286" s="68"/>
      <c r="F286" s="57"/>
      <c r="G286" s="52"/>
    </row>
    <row r="287" spans="3:7" s="54" customFormat="1" x14ac:dyDescent="0.25">
      <c r="C287" s="83"/>
      <c r="D287" s="83"/>
      <c r="E287" s="68"/>
      <c r="F287" s="57"/>
      <c r="G287" s="52"/>
    </row>
    <row r="288" spans="3:7" s="54" customFormat="1" x14ac:dyDescent="0.25">
      <c r="C288" s="83"/>
      <c r="D288" s="83"/>
      <c r="E288" s="68"/>
      <c r="F288" s="57"/>
      <c r="G288" s="52"/>
    </row>
    <row r="289" spans="3:7" s="54" customFormat="1" x14ac:dyDescent="0.25">
      <c r="C289" s="83"/>
      <c r="D289" s="83"/>
      <c r="E289" s="68"/>
      <c r="F289" s="57"/>
      <c r="G289" s="52"/>
    </row>
    <row r="290" spans="3:7" s="54" customFormat="1" x14ac:dyDescent="0.25">
      <c r="C290" s="83"/>
      <c r="D290" s="83"/>
      <c r="E290" s="68"/>
      <c r="F290" s="57"/>
      <c r="G290" s="52"/>
    </row>
    <row r="291" spans="3:7" s="54" customFormat="1" x14ac:dyDescent="0.25">
      <c r="C291" s="83"/>
      <c r="D291" s="83"/>
      <c r="E291" s="68"/>
      <c r="F291" s="57"/>
      <c r="G291" s="52"/>
    </row>
    <row r="292" spans="3:7" s="54" customFormat="1" x14ac:dyDescent="0.25">
      <c r="C292" s="83"/>
      <c r="D292" s="83"/>
      <c r="E292" s="68"/>
      <c r="F292" s="57"/>
      <c r="G292" s="52"/>
    </row>
    <row r="293" spans="3:7" s="54" customFormat="1" x14ac:dyDescent="0.25">
      <c r="C293" s="83"/>
      <c r="D293" s="83"/>
      <c r="E293" s="68"/>
      <c r="F293" s="57"/>
      <c r="G293" s="52"/>
    </row>
    <row r="294" spans="3:7" s="54" customFormat="1" x14ac:dyDescent="0.25">
      <c r="C294" s="83"/>
      <c r="D294" s="83"/>
      <c r="E294" s="68"/>
      <c r="F294" s="57"/>
      <c r="G294" s="52"/>
    </row>
    <row r="295" spans="3:7" s="54" customFormat="1" x14ac:dyDescent="0.25">
      <c r="C295" s="83"/>
      <c r="D295" s="83"/>
      <c r="E295" s="68"/>
      <c r="F295" s="57"/>
      <c r="G295" s="52"/>
    </row>
    <row r="296" spans="3:7" s="54" customFormat="1" x14ac:dyDescent="0.25">
      <c r="C296" s="83"/>
      <c r="D296" s="83"/>
      <c r="E296" s="68"/>
      <c r="F296" s="57"/>
      <c r="G296" s="52"/>
    </row>
    <row r="297" spans="3:7" s="54" customFormat="1" x14ac:dyDescent="0.25">
      <c r="C297" s="83"/>
      <c r="D297" s="83"/>
      <c r="E297" s="68"/>
      <c r="F297" s="57"/>
      <c r="G297" s="52"/>
    </row>
    <row r="298" spans="3:7" s="54" customFormat="1" x14ac:dyDescent="0.25">
      <c r="C298" s="83"/>
      <c r="D298" s="83"/>
      <c r="E298" s="68"/>
      <c r="F298" s="57"/>
      <c r="G298" s="52"/>
    </row>
    <row r="299" spans="3:7" s="54" customFormat="1" x14ac:dyDescent="0.25">
      <c r="C299" s="83"/>
      <c r="D299" s="83"/>
      <c r="E299" s="68"/>
      <c r="F299" s="57"/>
      <c r="G299" s="52"/>
    </row>
    <row r="300" spans="3:7" s="54" customFormat="1" x14ac:dyDescent="0.25">
      <c r="C300" s="83"/>
      <c r="D300" s="83"/>
      <c r="E300" s="68"/>
      <c r="F300" s="57"/>
      <c r="G300" s="52"/>
    </row>
    <row r="301" spans="3:7" s="54" customFormat="1" x14ac:dyDescent="0.25">
      <c r="C301" s="83"/>
      <c r="D301" s="83"/>
      <c r="E301" s="68"/>
      <c r="F301" s="57"/>
      <c r="G301" s="52"/>
    </row>
    <row r="302" spans="3:7" s="54" customFormat="1" x14ac:dyDescent="0.25">
      <c r="C302" s="83"/>
      <c r="D302" s="83"/>
      <c r="E302" s="68"/>
      <c r="F302" s="57"/>
      <c r="G302" s="52"/>
    </row>
    <row r="303" spans="3:7" s="54" customFormat="1" x14ac:dyDescent="0.25">
      <c r="C303" s="83"/>
      <c r="D303" s="83"/>
      <c r="E303" s="68"/>
      <c r="F303" s="57"/>
      <c r="G303" s="52"/>
    </row>
    <row r="304" spans="3:7" s="54" customFormat="1" x14ac:dyDescent="0.25">
      <c r="C304" s="83"/>
      <c r="D304" s="83"/>
      <c r="E304" s="68"/>
      <c r="F304" s="57"/>
      <c r="G304" s="52"/>
    </row>
    <row r="305" spans="3:7" s="54" customFormat="1" x14ac:dyDescent="0.25">
      <c r="C305" s="83"/>
      <c r="D305" s="83"/>
      <c r="E305" s="68"/>
      <c r="F305" s="57"/>
      <c r="G305" s="52"/>
    </row>
    <row r="306" spans="3:7" s="54" customFormat="1" x14ac:dyDescent="0.25">
      <c r="C306" s="83"/>
      <c r="D306" s="83"/>
      <c r="E306" s="68"/>
      <c r="F306" s="57"/>
      <c r="G306" s="52"/>
    </row>
    <row r="307" spans="3:7" s="54" customFormat="1" x14ac:dyDescent="0.25">
      <c r="C307" s="83"/>
      <c r="D307" s="83"/>
      <c r="E307" s="68"/>
      <c r="F307" s="57"/>
      <c r="G307" s="52"/>
    </row>
    <row r="308" spans="3:7" s="54" customFormat="1" x14ac:dyDescent="0.25">
      <c r="C308" s="83"/>
      <c r="D308" s="83"/>
      <c r="E308" s="68"/>
      <c r="F308" s="57"/>
      <c r="G308" s="52"/>
    </row>
    <row r="309" spans="3:7" s="54" customFormat="1" x14ac:dyDescent="0.25">
      <c r="C309" s="83"/>
      <c r="D309" s="83"/>
      <c r="E309" s="68"/>
      <c r="F309" s="57"/>
      <c r="G309" s="52"/>
    </row>
    <row r="310" spans="3:7" s="54" customFormat="1" x14ac:dyDescent="0.25">
      <c r="C310" s="83"/>
      <c r="D310" s="83"/>
      <c r="E310" s="68"/>
      <c r="F310" s="57"/>
      <c r="G310" s="52"/>
    </row>
    <row r="311" spans="3:7" s="54" customFormat="1" x14ac:dyDescent="0.25">
      <c r="C311" s="83"/>
      <c r="D311" s="83"/>
      <c r="E311" s="68"/>
      <c r="F311" s="57"/>
      <c r="G311" s="52"/>
    </row>
    <row r="312" spans="3:7" s="54" customFormat="1" x14ac:dyDescent="0.25">
      <c r="C312" s="83"/>
      <c r="D312" s="83"/>
      <c r="E312" s="68"/>
      <c r="F312" s="57"/>
      <c r="G312" s="52"/>
    </row>
    <row r="313" spans="3:7" s="54" customFormat="1" x14ac:dyDescent="0.25">
      <c r="C313" s="83"/>
      <c r="D313" s="83"/>
      <c r="E313" s="68"/>
      <c r="F313" s="57"/>
      <c r="G313" s="52"/>
    </row>
    <row r="314" spans="3:7" s="54" customFormat="1" x14ac:dyDescent="0.25">
      <c r="C314" s="83"/>
      <c r="D314" s="83"/>
      <c r="E314" s="68"/>
      <c r="F314" s="57"/>
      <c r="G314" s="52"/>
    </row>
    <row r="315" spans="3:7" s="54" customFormat="1" x14ac:dyDescent="0.25">
      <c r="C315" s="83"/>
      <c r="D315" s="83"/>
      <c r="E315" s="68"/>
      <c r="F315" s="57"/>
      <c r="G315" s="52"/>
    </row>
    <row r="316" spans="3:7" s="54" customFormat="1" x14ac:dyDescent="0.25">
      <c r="C316" s="83"/>
      <c r="D316" s="83"/>
      <c r="E316" s="68"/>
      <c r="F316" s="57"/>
      <c r="G316" s="52"/>
    </row>
    <row r="317" spans="3:7" s="54" customFormat="1" x14ac:dyDescent="0.25">
      <c r="C317" s="83"/>
      <c r="D317" s="83"/>
      <c r="E317" s="68"/>
      <c r="F317" s="57"/>
      <c r="G317" s="52"/>
    </row>
    <row r="318" spans="3:7" s="54" customFormat="1" x14ac:dyDescent="0.25">
      <c r="C318" s="83"/>
      <c r="D318" s="83"/>
      <c r="E318" s="68"/>
      <c r="F318" s="57"/>
      <c r="G318" s="52"/>
    </row>
    <row r="319" spans="3:7" s="54" customFormat="1" x14ac:dyDescent="0.25">
      <c r="C319" s="83"/>
      <c r="D319" s="83"/>
      <c r="E319" s="68"/>
      <c r="F319" s="57"/>
      <c r="G319" s="52"/>
    </row>
    <row r="320" spans="3:7" s="54" customFormat="1" x14ac:dyDescent="0.25">
      <c r="C320" s="83"/>
      <c r="D320" s="83"/>
      <c r="E320" s="68"/>
      <c r="F320" s="57"/>
      <c r="G320" s="52"/>
    </row>
    <row r="321" spans="3:7" s="54" customFormat="1" x14ac:dyDescent="0.25">
      <c r="C321" s="83"/>
      <c r="D321" s="83"/>
      <c r="E321" s="68"/>
      <c r="F321" s="57"/>
      <c r="G321" s="52"/>
    </row>
    <row r="322" spans="3:7" s="54" customFormat="1" x14ac:dyDescent="0.25">
      <c r="C322" s="83"/>
      <c r="D322" s="83"/>
      <c r="E322" s="68"/>
      <c r="F322" s="57"/>
      <c r="G322" s="52"/>
    </row>
    <row r="323" spans="3:7" s="54" customFormat="1" x14ac:dyDescent="0.25">
      <c r="C323" s="83"/>
      <c r="D323" s="83"/>
      <c r="E323" s="68"/>
      <c r="F323" s="57"/>
      <c r="G323" s="52"/>
    </row>
    <row r="324" spans="3:7" s="54" customFormat="1" x14ac:dyDescent="0.25">
      <c r="C324" s="83"/>
      <c r="D324" s="83"/>
      <c r="E324" s="68"/>
      <c r="F324" s="57"/>
      <c r="G324" s="52"/>
    </row>
    <row r="325" spans="3:7" s="54" customFormat="1" x14ac:dyDescent="0.25">
      <c r="C325" s="83"/>
      <c r="D325" s="83"/>
      <c r="E325" s="68"/>
      <c r="F325" s="57"/>
      <c r="G325" s="52"/>
    </row>
    <row r="326" spans="3:7" s="54" customFormat="1" x14ac:dyDescent="0.25">
      <c r="C326" s="83"/>
      <c r="D326" s="83"/>
      <c r="E326" s="68"/>
      <c r="F326" s="57"/>
      <c r="G326" s="52"/>
    </row>
    <row r="327" spans="3:7" s="54" customFormat="1" x14ac:dyDescent="0.25">
      <c r="C327" s="83"/>
      <c r="D327" s="83"/>
      <c r="E327" s="68"/>
      <c r="F327" s="57"/>
      <c r="G327" s="52"/>
    </row>
    <row r="328" spans="3:7" s="54" customFormat="1" x14ac:dyDescent="0.25">
      <c r="C328" s="83"/>
      <c r="D328" s="83"/>
      <c r="E328" s="68"/>
      <c r="F328" s="57"/>
      <c r="G328" s="52"/>
    </row>
    <row r="329" spans="3:7" s="54" customFormat="1" x14ac:dyDescent="0.25">
      <c r="C329" s="83"/>
      <c r="D329" s="83"/>
      <c r="E329" s="68"/>
      <c r="F329" s="57"/>
      <c r="G329" s="52"/>
    </row>
    <row r="330" spans="3:7" s="54" customFormat="1" x14ac:dyDescent="0.25">
      <c r="C330" s="83"/>
      <c r="D330" s="83"/>
      <c r="E330" s="68"/>
      <c r="F330" s="57"/>
      <c r="G330" s="52"/>
    </row>
    <row r="331" spans="3:7" s="54" customFormat="1" x14ac:dyDescent="0.25">
      <c r="C331" s="83"/>
      <c r="D331" s="83"/>
      <c r="E331" s="68"/>
      <c r="F331" s="57"/>
      <c r="G331" s="52"/>
    </row>
    <row r="332" spans="3:7" s="54" customFormat="1" x14ac:dyDescent="0.25">
      <c r="C332" s="83"/>
      <c r="D332" s="83"/>
      <c r="E332" s="68"/>
      <c r="F332" s="57"/>
      <c r="G332" s="52"/>
    </row>
    <row r="333" spans="3:7" s="54" customFormat="1" x14ac:dyDescent="0.25">
      <c r="C333" s="83"/>
      <c r="D333" s="83"/>
      <c r="E333" s="68"/>
      <c r="F333" s="57"/>
      <c r="G333" s="52"/>
    </row>
    <row r="334" spans="3:7" s="54" customFormat="1" x14ac:dyDescent="0.25">
      <c r="C334" s="83"/>
      <c r="D334" s="83"/>
      <c r="E334" s="68"/>
      <c r="F334" s="57"/>
      <c r="G334" s="52"/>
    </row>
    <row r="335" spans="3:7" s="54" customFormat="1" x14ac:dyDescent="0.25">
      <c r="C335" s="83"/>
      <c r="D335" s="83"/>
      <c r="E335" s="68"/>
      <c r="F335" s="57"/>
      <c r="G335" s="52"/>
    </row>
    <row r="336" spans="3:7" s="54" customFormat="1" x14ac:dyDescent="0.25">
      <c r="C336" s="83"/>
      <c r="D336" s="83"/>
      <c r="E336" s="68"/>
      <c r="F336" s="57"/>
      <c r="G336" s="52"/>
    </row>
    <row r="337" spans="3:7" s="54" customFormat="1" x14ac:dyDescent="0.25">
      <c r="C337" s="83"/>
      <c r="D337" s="83"/>
      <c r="E337" s="68"/>
      <c r="F337" s="57"/>
      <c r="G337" s="52"/>
    </row>
    <row r="338" spans="3:7" s="54" customFormat="1" x14ac:dyDescent="0.25">
      <c r="C338" s="83"/>
      <c r="D338" s="83"/>
      <c r="E338" s="68"/>
      <c r="F338" s="57"/>
      <c r="G338" s="52"/>
    </row>
    <row r="339" spans="3:7" s="54" customFormat="1" x14ac:dyDescent="0.25">
      <c r="C339" s="83"/>
      <c r="D339" s="83"/>
      <c r="E339" s="68"/>
      <c r="F339" s="57"/>
      <c r="G339" s="52"/>
    </row>
    <row r="340" spans="3:7" s="54" customFormat="1" x14ac:dyDescent="0.25">
      <c r="C340" s="83"/>
      <c r="D340" s="83"/>
      <c r="E340" s="68"/>
      <c r="F340" s="57"/>
      <c r="G340" s="52"/>
    </row>
    <row r="341" spans="3:7" s="54" customFormat="1" x14ac:dyDescent="0.25">
      <c r="C341" s="83"/>
      <c r="D341" s="83"/>
      <c r="E341" s="68"/>
      <c r="F341" s="57"/>
      <c r="G341" s="52"/>
    </row>
    <row r="342" spans="3:7" s="54" customFormat="1" x14ac:dyDescent="0.25">
      <c r="C342" s="83"/>
      <c r="D342" s="83"/>
      <c r="E342" s="68"/>
      <c r="F342" s="57"/>
      <c r="G342" s="52"/>
    </row>
    <row r="343" spans="3:7" s="54" customFormat="1" x14ac:dyDescent="0.25">
      <c r="C343" s="83"/>
      <c r="D343" s="83"/>
      <c r="E343" s="68"/>
      <c r="F343" s="57"/>
      <c r="G343" s="52"/>
    </row>
    <row r="344" spans="3:7" s="54" customFormat="1" x14ac:dyDescent="0.25">
      <c r="C344" s="83"/>
      <c r="D344" s="83"/>
      <c r="E344" s="68"/>
      <c r="F344" s="57"/>
      <c r="G344" s="52"/>
    </row>
    <row r="345" spans="3:7" s="54" customFormat="1" x14ac:dyDescent="0.25">
      <c r="C345" s="83"/>
      <c r="D345" s="83"/>
      <c r="E345" s="68"/>
      <c r="F345" s="57"/>
      <c r="G345" s="52"/>
    </row>
    <row r="346" spans="3:7" s="54" customFormat="1" x14ac:dyDescent="0.25">
      <c r="C346" s="83"/>
      <c r="D346" s="83"/>
      <c r="E346" s="68"/>
      <c r="F346" s="57"/>
      <c r="G346" s="52"/>
    </row>
    <row r="347" spans="3:7" s="54" customFormat="1" x14ac:dyDescent="0.25">
      <c r="C347" s="83"/>
      <c r="D347" s="83"/>
      <c r="E347" s="68"/>
      <c r="F347" s="57"/>
      <c r="G347" s="52"/>
    </row>
    <row r="348" spans="3:7" s="54" customFormat="1" x14ac:dyDescent="0.25">
      <c r="C348" s="83"/>
      <c r="D348" s="83"/>
      <c r="E348" s="68"/>
      <c r="F348" s="57"/>
      <c r="G348" s="52"/>
    </row>
    <row r="349" spans="3:7" s="54" customFormat="1" x14ac:dyDescent="0.25">
      <c r="C349" s="83"/>
      <c r="D349" s="83"/>
      <c r="E349" s="68"/>
      <c r="F349" s="57"/>
      <c r="G349" s="52"/>
    </row>
    <row r="350" spans="3:7" s="54" customFormat="1" x14ac:dyDescent="0.25">
      <c r="C350" s="83"/>
      <c r="D350" s="83"/>
      <c r="E350" s="68"/>
      <c r="F350" s="57"/>
      <c r="G350" s="52"/>
    </row>
    <row r="351" spans="3:7" s="54" customFormat="1" x14ac:dyDescent="0.25">
      <c r="C351" s="83"/>
      <c r="D351" s="83"/>
      <c r="E351" s="68"/>
      <c r="F351" s="57"/>
      <c r="G351" s="52"/>
    </row>
    <row r="352" spans="3:7" s="54" customFormat="1" x14ac:dyDescent="0.25">
      <c r="C352" s="83"/>
      <c r="D352" s="83"/>
      <c r="E352" s="68"/>
      <c r="F352" s="57"/>
      <c r="G352" s="52"/>
    </row>
    <row r="353" spans="3:7" s="54" customFormat="1" x14ac:dyDescent="0.25">
      <c r="C353" s="83"/>
      <c r="D353" s="83"/>
      <c r="E353" s="68"/>
      <c r="F353" s="57"/>
      <c r="G353" s="52"/>
    </row>
    <row r="354" spans="3:7" s="54" customFormat="1" x14ac:dyDescent="0.25">
      <c r="C354" s="83"/>
      <c r="D354" s="83"/>
      <c r="E354" s="68"/>
      <c r="F354" s="57"/>
      <c r="G354" s="52"/>
    </row>
    <row r="355" spans="3:7" s="54" customFormat="1" x14ac:dyDescent="0.25">
      <c r="C355" s="83"/>
      <c r="D355" s="83"/>
      <c r="E355" s="68"/>
      <c r="F355" s="57"/>
      <c r="G355" s="52"/>
    </row>
    <row r="356" spans="3:7" s="54" customFormat="1" x14ac:dyDescent="0.25">
      <c r="C356" s="83"/>
      <c r="D356" s="83"/>
      <c r="E356" s="68"/>
      <c r="F356" s="57"/>
      <c r="G356" s="52"/>
    </row>
    <row r="357" spans="3:7" s="54" customFormat="1" x14ac:dyDescent="0.25">
      <c r="C357" s="83"/>
      <c r="D357" s="83"/>
      <c r="E357" s="68"/>
      <c r="F357" s="57"/>
      <c r="G357" s="52"/>
    </row>
    <row r="358" spans="3:7" s="54" customFormat="1" x14ac:dyDescent="0.25">
      <c r="C358" s="83"/>
      <c r="D358" s="83"/>
      <c r="E358" s="68"/>
      <c r="F358" s="57"/>
      <c r="G358" s="52"/>
    </row>
    <row r="359" spans="3:7" s="54" customFormat="1" x14ac:dyDescent="0.25">
      <c r="C359" s="83"/>
      <c r="D359" s="83"/>
      <c r="E359" s="68"/>
      <c r="F359" s="57"/>
      <c r="G359" s="52"/>
    </row>
    <row r="360" spans="3:7" s="54" customFormat="1" x14ac:dyDescent="0.25">
      <c r="C360" s="83"/>
      <c r="D360" s="83"/>
      <c r="E360" s="68"/>
      <c r="F360" s="57"/>
      <c r="G360" s="52"/>
    </row>
    <row r="361" spans="3:7" s="54" customFormat="1" x14ac:dyDescent="0.25">
      <c r="C361" s="83"/>
      <c r="D361" s="83"/>
      <c r="E361" s="68"/>
      <c r="F361" s="57"/>
      <c r="G361" s="52"/>
    </row>
    <row r="362" spans="3:7" s="54" customFormat="1" x14ac:dyDescent="0.25">
      <c r="C362" s="83"/>
      <c r="D362" s="83"/>
      <c r="E362" s="68"/>
      <c r="F362" s="57"/>
      <c r="G362" s="52"/>
    </row>
    <row r="363" spans="3:7" s="54" customFormat="1" x14ac:dyDescent="0.25">
      <c r="C363" s="83"/>
      <c r="D363" s="83"/>
      <c r="E363" s="68"/>
      <c r="F363" s="57"/>
      <c r="G363" s="52"/>
    </row>
    <row r="364" spans="3:7" s="54" customFormat="1" x14ac:dyDescent="0.25">
      <c r="C364" s="83"/>
      <c r="D364" s="83"/>
      <c r="E364" s="68"/>
      <c r="F364" s="57"/>
      <c r="G364" s="52"/>
    </row>
    <row r="365" spans="3:7" s="54" customFormat="1" x14ac:dyDescent="0.25">
      <c r="C365" s="83"/>
      <c r="D365" s="83"/>
      <c r="E365" s="68"/>
      <c r="F365" s="57"/>
      <c r="G365" s="52"/>
    </row>
    <row r="366" spans="3:7" s="54" customFormat="1" x14ac:dyDescent="0.25">
      <c r="C366" s="83"/>
      <c r="D366" s="83"/>
      <c r="E366" s="68"/>
      <c r="F366" s="57"/>
      <c r="G366" s="52"/>
    </row>
    <row r="367" spans="3:7" s="54" customFormat="1" x14ac:dyDescent="0.25">
      <c r="C367" s="83"/>
      <c r="D367" s="83"/>
      <c r="E367" s="68"/>
      <c r="F367" s="57"/>
      <c r="G367" s="52"/>
    </row>
    <row r="368" spans="3:7" s="54" customFormat="1" x14ac:dyDescent="0.25">
      <c r="C368" s="83"/>
      <c r="D368" s="83"/>
      <c r="E368" s="68"/>
      <c r="F368" s="57"/>
      <c r="G368" s="52"/>
    </row>
    <row r="369" spans="3:7" s="54" customFormat="1" x14ac:dyDescent="0.25">
      <c r="C369" s="83"/>
      <c r="D369" s="83"/>
      <c r="E369" s="68"/>
      <c r="F369" s="57"/>
      <c r="G369" s="52"/>
    </row>
    <row r="370" spans="3:7" s="54" customFormat="1" x14ac:dyDescent="0.25">
      <c r="C370" s="83"/>
      <c r="D370" s="83"/>
      <c r="E370" s="68"/>
      <c r="F370" s="57"/>
      <c r="G370" s="52"/>
    </row>
    <row r="371" spans="3:7" s="54" customFormat="1" x14ac:dyDescent="0.25">
      <c r="C371" s="83"/>
      <c r="D371" s="83"/>
      <c r="E371" s="68"/>
      <c r="F371" s="57"/>
      <c r="G371" s="52"/>
    </row>
    <row r="372" spans="3:7" s="54" customFormat="1" x14ac:dyDescent="0.25">
      <c r="C372" s="83"/>
      <c r="D372" s="83"/>
      <c r="E372" s="68"/>
      <c r="F372" s="57"/>
      <c r="G372" s="52"/>
    </row>
    <row r="373" spans="3:7" s="54" customFormat="1" x14ac:dyDescent="0.25">
      <c r="C373" s="83"/>
      <c r="D373" s="83"/>
      <c r="E373" s="68"/>
      <c r="F373" s="57"/>
      <c r="G373" s="52"/>
    </row>
    <row r="374" spans="3:7" s="54" customFormat="1" x14ac:dyDescent="0.25">
      <c r="C374" s="83"/>
      <c r="D374" s="83"/>
      <c r="E374" s="68"/>
      <c r="F374" s="57"/>
      <c r="G374" s="52"/>
    </row>
    <row r="375" spans="3:7" s="54" customFormat="1" x14ac:dyDescent="0.25">
      <c r="C375" s="83"/>
      <c r="D375" s="83"/>
      <c r="E375" s="68"/>
      <c r="F375" s="57"/>
      <c r="G375" s="52"/>
    </row>
    <row r="376" spans="3:7" s="54" customFormat="1" x14ac:dyDescent="0.25">
      <c r="C376" s="83"/>
      <c r="D376" s="83"/>
      <c r="E376" s="68"/>
      <c r="F376" s="57"/>
      <c r="G376" s="52"/>
    </row>
    <row r="377" spans="3:7" s="54" customFormat="1" x14ac:dyDescent="0.25">
      <c r="C377" s="83"/>
      <c r="D377" s="83"/>
      <c r="E377" s="68"/>
      <c r="F377" s="57"/>
      <c r="G377" s="52"/>
    </row>
    <row r="378" spans="3:7" s="54" customFormat="1" x14ac:dyDescent="0.25">
      <c r="C378" s="83"/>
      <c r="D378" s="83"/>
      <c r="E378" s="68"/>
      <c r="F378" s="57"/>
      <c r="G378" s="52"/>
    </row>
    <row r="379" spans="3:7" s="54" customFormat="1" x14ac:dyDescent="0.25">
      <c r="C379" s="83"/>
      <c r="D379" s="83"/>
      <c r="E379" s="68"/>
      <c r="F379" s="57"/>
      <c r="G379" s="52"/>
    </row>
    <row r="380" spans="3:7" s="54" customFormat="1" x14ac:dyDescent="0.25">
      <c r="C380" s="83"/>
      <c r="D380" s="83"/>
      <c r="E380" s="68"/>
      <c r="F380" s="57"/>
      <c r="G380" s="52"/>
    </row>
    <row r="381" spans="3:7" s="54" customFormat="1" x14ac:dyDescent="0.25">
      <c r="C381" s="83"/>
      <c r="D381" s="83"/>
      <c r="E381" s="68"/>
      <c r="F381" s="57"/>
      <c r="G381" s="52"/>
    </row>
    <row r="382" spans="3:7" s="54" customFormat="1" x14ac:dyDescent="0.25">
      <c r="C382" s="83"/>
      <c r="D382" s="83"/>
      <c r="E382" s="68"/>
      <c r="F382" s="57"/>
      <c r="G382" s="52"/>
    </row>
    <row r="383" spans="3:7" s="54" customFormat="1" x14ac:dyDescent="0.25">
      <c r="C383" s="83"/>
      <c r="D383" s="83"/>
      <c r="E383" s="68"/>
      <c r="F383" s="57"/>
      <c r="G383" s="52"/>
    </row>
    <row r="384" spans="3:7" s="54" customFormat="1" x14ac:dyDescent="0.25">
      <c r="C384" s="83"/>
      <c r="D384" s="83"/>
      <c r="E384" s="68"/>
      <c r="F384" s="57"/>
      <c r="G384" s="52"/>
    </row>
    <row r="385" spans="3:7" s="54" customFormat="1" x14ac:dyDescent="0.25">
      <c r="C385" s="83"/>
      <c r="D385" s="83"/>
      <c r="E385" s="68"/>
      <c r="F385" s="57"/>
      <c r="G385" s="52"/>
    </row>
    <row r="386" spans="3:7" s="54" customFormat="1" x14ac:dyDescent="0.25">
      <c r="C386" s="83"/>
      <c r="D386" s="83"/>
      <c r="E386" s="68"/>
      <c r="F386" s="57"/>
      <c r="G386" s="52"/>
    </row>
    <row r="387" spans="3:7" s="54" customFormat="1" x14ac:dyDescent="0.25">
      <c r="C387" s="83"/>
      <c r="D387" s="83"/>
      <c r="E387" s="68"/>
      <c r="F387" s="57"/>
      <c r="G387" s="52"/>
    </row>
    <row r="388" spans="3:7" s="54" customFormat="1" x14ac:dyDescent="0.25">
      <c r="C388" s="83"/>
      <c r="D388" s="83"/>
      <c r="E388" s="68"/>
      <c r="F388" s="57"/>
      <c r="G388" s="52"/>
    </row>
    <row r="389" spans="3:7" s="54" customFormat="1" x14ac:dyDescent="0.25">
      <c r="C389" s="83"/>
      <c r="D389" s="83"/>
      <c r="E389" s="68"/>
      <c r="F389" s="57"/>
      <c r="G389" s="52"/>
    </row>
    <row r="390" spans="3:7" s="54" customFormat="1" x14ac:dyDescent="0.25">
      <c r="C390" s="83"/>
      <c r="D390" s="83"/>
      <c r="E390" s="68"/>
      <c r="F390" s="57"/>
      <c r="G390" s="52"/>
    </row>
    <row r="391" spans="3:7" s="54" customFormat="1" x14ac:dyDescent="0.25">
      <c r="C391" s="83"/>
      <c r="D391" s="83"/>
      <c r="E391" s="68"/>
      <c r="F391" s="57"/>
      <c r="G391" s="52"/>
    </row>
    <row r="392" spans="3:7" s="54" customFormat="1" x14ac:dyDescent="0.25">
      <c r="C392" s="83"/>
      <c r="D392" s="83"/>
      <c r="E392" s="68"/>
      <c r="F392" s="57"/>
      <c r="G392" s="52"/>
    </row>
    <row r="393" spans="3:7" s="54" customFormat="1" x14ac:dyDescent="0.25">
      <c r="C393" s="83"/>
      <c r="D393" s="83"/>
      <c r="E393" s="68"/>
      <c r="F393" s="57"/>
      <c r="G393" s="52"/>
    </row>
    <row r="394" spans="3:7" s="54" customFormat="1" x14ac:dyDescent="0.25">
      <c r="C394" s="83"/>
      <c r="D394" s="83"/>
      <c r="E394" s="68"/>
      <c r="F394" s="57"/>
      <c r="G394" s="52"/>
    </row>
    <row r="395" spans="3:7" s="54" customFormat="1" x14ac:dyDescent="0.25">
      <c r="C395" s="83"/>
      <c r="D395" s="83"/>
      <c r="E395" s="68"/>
      <c r="F395" s="57"/>
      <c r="G395" s="52"/>
    </row>
    <row r="396" spans="3:7" s="54" customFormat="1" x14ac:dyDescent="0.25">
      <c r="C396" s="83"/>
      <c r="D396" s="83"/>
      <c r="E396" s="68"/>
      <c r="F396" s="57"/>
      <c r="G396" s="52"/>
    </row>
    <row r="397" spans="3:7" s="54" customFormat="1" x14ac:dyDescent="0.25">
      <c r="C397" s="83"/>
      <c r="D397" s="83"/>
      <c r="E397" s="68"/>
      <c r="F397" s="57"/>
      <c r="G397" s="52"/>
    </row>
    <row r="398" spans="3:7" s="54" customFormat="1" x14ac:dyDescent="0.25">
      <c r="C398" s="83"/>
      <c r="D398" s="83"/>
      <c r="E398" s="68"/>
      <c r="F398" s="57"/>
      <c r="G398" s="52"/>
    </row>
    <row r="399" spans="3:7" s="54" customFormat="1" x14ac:dyDescent="0.25">
      <c r="C399" s="83"/>
      <c r="D399" s="83"/>
      <c r="E399" s="68"/>
      <c r="F399" s="57"/>
      <c r="G399" s="52"/>
    </row>
    <row r="400" spans="3:7" s="54" customFormat="1" x14ac:dyDescent="0.25">
      <c r="C400" s="83"/>
      <c r="D400" s="83"/>
      <c r="E400" s="68"/>
      <c r="F400" s="57"/>
      <c r="G400" s="52"/>
    </row>
    <row r="401" spans="3:7" s="54" customFormat="1" x14ac:dyDescent="0.25">
      <c r="C401" s="83"/>
      <c r="D401" s="83"/>
      <c r="E401" s="68"/>
      <c r="F401" s="57"/>
      <c r="G401" s="52"/>
    </row>
    <row r="402" spans="3:7" s="54" customFormat="1" x14ac:dyDescent="0.25">
      <c r="C402" s="83"/>
      <c r="D402" s="83"/>
      <c r="E402" s="68"/>
      <c r="F402" s="57"/>
      <c r="G402" s="52"/>
    </row>
    <row r="403" spans="3:7" s="54" customFormat="1" x14ac:dyDescent="0.25">
      <c r="C403" s="83"/>
      <c r="D403" s="83"/>
      <c r="E403" s="68"/>
      <c r="F403" s="57"/>
      <c r="G403" s="52"/>
    </row>
    <row r="404" spans="3:7" s="54" customFormat="1" x14ac:dyDescent="0.25">
      <c r="C404" s="83"/>
      <c r="D404" s="83"/>
      <c r="E404" s="68"/>
      <c r="F404" s="57"/>
      <c r="G404" s="52"/>
    </row>
    <row r="405" spans="3:7" s="54" customFormat="1" x14ac:dyDescent="0.25">
      <c r="C405" s="83"/>
      <c r="D405" s="83"/>
      <c r="E405" s="68"/>
      <c r="F405" s="57"/>
      <c r="G405" s="52"/>
    </row>
    <row r="406" spans="3:7" s="54" customFormat="1" x14ac:dyDescent="0.25">
      <c r="C406" s="83"/>
      <c r="D406" s="83"/>
      <c r="E406" s="68"/>
      <c r="F406" s="57"/>
      <c r="G406" s="52"/>
    </row>
    <row r="407" spans="3:7" s="54" customFormat="1" x14ac:dyDescent="0.25">
      <c r="C407" s="83"/>
      <c r="D407" s="83"/>
      <c r="E407" s="68"/>
      <c r="F407" s="57"/>
      <c r="G407" s="52"/>
    </row>
    <row r="408" spans="3:7" s="54" customFormat="1" x14ac:dyDescent="0.25">
      <c r="C408" s="83"/>
      <c r="D408" s="83"/>
      <c r="E408" s="68"/>
      <c r="F408" s="57"/>
      <c r="G408" s="52"/>
    </row>
    <row r="409" spans="3:7" s="54" customFormat="1" x14ac:dyDescent="0.25">
      <c r="C409" s="83"/>
      <c r="D409" s="83"/>
      <c r="E409" s="68"/>
      <c r="F409" s="57"/>
      <c r="G409" s="52"/>
    </row>
  </sheetData>
  <sheetProtection sheet="1" objects="1" scenarios="1" selectLockedCells="1"/>
  <mergeCells count="16">
    <mergeCell ref="A26:B26"/>
    <mergeCell ref="A4:B4"/>
    <mergeCell ref="A1:B1"/>
    <mergeCell ref="F1:G1"/>
    <mergeCell ref="A2:B2"/>
    <mergeCell ref="A3:B3"/>
    <mergeCell ref="C3:D3"/>
    <mergeCell ref="G9:G25"/>
    <mergeCell ref="F9:F25"/>
    <mergeCell ref="A5:B5"/>
    <mergeCell ref="A6:B6"/>
    <mergeCell ref="A7:B7"/>
    <mergeCell ref="A8:B8"/>
    <mergeCell ref="A12:B12"/>
    <mergeCell ref="A20:B20"/>
    <mergeCell ref="C5:E5"/>
  </mergeCells>
  <conditionalFormatting sqref="C26:D26">
    <cfRule type="cellIs" dxfId="0" priority="1" operator="greaterThan">
      <formula>18</formula>
    </cfRule>
  </conditionalFormatting>
  <dataValidations count="1">
    <dataValidation type="whole" allowBlank="1" showInputMessage="1" showErrorMessage="1" sqref="D9:D11 D13:D19 D21:D25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8" tint="0.39997558519241921"/>
    <pageSetUpPr fitToPage="1"/>
  </sheetPr>
  <dimension ref="A1:L28"/>
  <sheetViews>
    <sheetView zoomScaleNormal="100" workbookViewId="0">
      <selection activeCell="D8" sqref="D8"/>
    </sheetView>
  </sheetViews>
  <sheetFormatPr baseColWidth="10" defaultColWidth="11" defaultRowHeight="15" x14ac:dyDescent="0.25"/>
  <cols>
    <col min="1" max="1" width="3" style="18" customWidth="1"/>
    <col min="2" max="2" width="42.75" style="13" customWidth="1"/>
    <col min="3" max="3" width="7.75" style="18" customWidth="1"/>
    <col min="4" max="4" width="7.625" style="18" customWidth="1"/>
    <col min="5" max="5" width="25.625" style="13" customWidth="1"/>
    <col min="6" max="7" width="7.125" style="13" customWidth="1"/>
    <col min="8" max="12" width="11" style="13"/>
    <col min="13" max="16384" width="11" style="34"/>
  </cols>
  <sheetData>
    <row r="1" spans="1:12" ht="21" x14ac:dyDescent="0.35">
      <c r="A1" s="265" t="s">
        <v>64</v>
      </c>
      <c r="B1" s="265"/>
      <c r="C1" s="123"/>
      <c r="D1" s="123"/>
      <c r="E1" s="9" t="s">
        <v>21</v>
      </c>
      <c r="F1" s="273" t="str">
        <f>Zusammenfassung!E1</f>
        <v>B2</v>
      </c>
      <c r="G1" s="273"/>
    </row>
    <row r="2" spans="1:12" ht="21" x14ac:dyDescent="0.35">
      <c r="B2" s="8"/>
      <c r="C2" s="47"/>
      <c r="E2" s="9"/>
    </row>
    <row r="3" spans="1:12" ht="18.75" x14ac:dyDescent="0.3">
      <c r="A3" s="266" t="s">
        <v>20</v>
      </c>
      <c r="B3" s="266"/>
      <c r="C3" s="262">
        <f>Zusammenfassung!C9</f>
        <v>1234</v>
      </c>
      <c r="D3" s="262"/>
      <c r="E3" s="15"/>
      <c r="F3" s="36"/>
      <c r="G3" s="18"/>
    </row>
    <row r="4" spans="1:12" x14ac:dyDescent="0.25">
      <c r="B4" s="12"/>
      <c r="C4" s="48"/>
      <c r="F4" s="36"/>
      <c r="G4" s="18"/>
    </row>
    <row r="5" spans="1:12" ht="18.75" x14ac:dyDescent="0.3">
      <c r="A5" s="266" t="s">
        <v>10</v>
      </c>
      <c r="B5" s="266"/>
      <c r="C5" s="262" t="str">
        <f>Zusammenfassung!$C$11&amp;" "&amp;Zusammenfassung!$E$11</f>
        <v>Muster Hans</v>
      </c>
      <c r="D5" s="262"/>
      <c r="E5" s="262"/>
      <c r="F5" s="36"/>
      <c r="G5" s="36"/>
      <c r="J5" s="36"/>
    </row>
    <row r="7" spans="1:12" ht="30" customHeight="1" x14ac:dyDescent="0.25">
      <c r="A7" s="267" t="s">
        <v>6</v>
      </c>
      <c r="B7" s="268"/>
      <c r="C7" s="131" t="s">
        <v>32</v>
      </c>
      <c r="D7" s="131" t="s">
        <v>30</v>
      </c>
      <c r="E7" s="131" t="s">
        <v>7</v>
      </c>
      <c r="F7" s="131" t="s">
        <v>4</v>
      </c>
      <c r="G7" s="132" t="s">
        <v>5</v>
      </c>
    </row>
    <row r="8" spans="1:12" ht="21" customHeight="1" x14ac:dyDescent="0.25">
      <c r="A8" s="269">
        <v>1</v>
      </c>
      <c r="B8" s="271" t="s">
        <v>58</v>
      </c>
      <c r="C8" s="135" t="s">
        <v>54</v>
      </c>
      <c r="D8" s="136"/>
      <c r="E8" s="187"/>
      <c r="F8" s="274">
        <v>2</v>
      </c>
      <c r="G8" s="275">
        <f>IF(AND(C8=D8,C9=D9,C10=D10,C11=D11),2,IF(AND(C8=D8,C9=D9,C10=D10),1,IF(AND(C8=D8,C9=D9,C11=D11),1,IF(AND(C8=D8,C10=D10,C11=D11),1,IF(AND(C9=D9,C10=D10,C11=D11),1,0)))))</f>
        <v>0</v>
      </c>
    </row>
    <row r="9" spans="1:12" ht="21" customHeight="1" x14ac:dyDescent="0.25">
      <c r="A9" s="270"/>
      <c r="B9" s="271"/>
      <c r="C9" s="135" t="s">
        <v>55</v>
      </c>
      <c r="D9" s="136"/>
      <c r="E9" s="187"/>
      <c r="F9" s="274"/>
      <c r="G9" s="276"/>
    </row>
    <row r="10" spans="1:12" ht="21" customHeight="1" x14ac:dyDescent="0.25">
      <c r="A10" s="270"/>
      <c r="B10" s="271"/>
      <c r="C10" s="135" t="s">
        <v>55</v>
      </c>
      <c r="D10" s="136"/>
      <c r="E10" s="187"/>
      <c r="F10" s="274"/>
      <c r="G10" s="276"/>
    </row>
    <row r="11" spans="1:12" ht="21" customHeight="1" x14ac:dyDescent="0.25">
      <c r="A11" s="270"/>
      <c r="B11" s="271"/>
      <c r="C11" s="135" t="s">
        <v>54</v>
      </c>
      <c r="D11" s="136"/>
      <c r="E11" s="187"/>
      <c r="F11" s="274"/>
      <c r="G11" s="277"/>
    </row>
    <row r="12" spans="1:12" ht="21" customHeight="1" x14ac:dyDescent="0.25">
      <c r="A12" s="269">
        <v>2</v>
      </c>
      <c r="B12" s="272" t="s">
        <v>59</v>
      </c>
      <c r="C12" s="135" t="s">
        <v>54</v>
      </c>
      <c r="D12" s="136"/>
      <c r="E12" s="187"/>
      <c r="F12" s="274">
        <v>2</v>
      </c>
      <c r="G12" s="275">
        <f t="shared" ref="G12" si="0">IF(AND(C12=D12,C13=D13,C14=D14,C15=D15),2,IF(AND(C12=D12,C13=D13,C14=D14),1,IF(AND(C12=D12,C13=D13,C15=D15),1,IF(AND(C12=D12,C14=D14,C15=D15),1,IF(AND(C13=D13,C14=D14,C15=D15),1,0)))))</f>
        <v>0</v>
      </c>
    </row>
    <row r="13" spans="1:12" ht="21" customHeight="1" x14ac:dyDescent="0.25">
      <c r="A13" s="270"/>
      <c r="B13" s="272"/>
      <c r="C13" s="135" t="s">
        <v>55</v>
      </c>
      <c r="D13" s="136"/>
      <c r="E13" s="187"/>
      <c r="F13" s="274"/>
      <c r="G13" s="276"/>
    </row>
    <row r="14" spans="1:12" ht="21" customHeight="1" x14ac:dyDescent="0.25">
      <c r="A14" s="270"/>
      <c r="B14" s="272"/>
      <c r="C14" s="135" t="s">
        <v>55</v>
      </c>
      <c r="D14" s="136"/>
      <c r="E14" s="187"/>
      <c r="F14" s="274"/>
      <c r="G14" s="276"/>
    </row>
    <row r="15" spans="1:12" ht="21" customHeight="1" x14ac:dyDescent="0.25">
      <c r="A15" s="270"/>
      <c r="B15" s="272"/>
      <c r="C15" s="135" t="s">
        <v>55</v>
      </c>
      <c r="D15" s="136"/>
      <c r="E15" s="187"/>
      <c r="F15" s="274"/>
      <c r="G15" s="277"/>
      <c r="K15" s="34"/>
      <c r="L15" s="34"/>
    </row>
    <row r="16" spans="1:12" ht="22.15" customHeight="1" x14ac:dyDescent="0.25">
      <c r="A16" s="269">
        <v>3</v>
      </c>
      <c r="B16" s="272" t="s">
        <v>60</v>
      </c>
      <c r="C16" s="135" t="s">
        <v>54</v>
      </c>
      <c r="D16" s="136"/>
      <c r="E16" s="187"/>
      <c r="F16" s="274">
        <v>2</v>
      </c>
      <c r="G16" s="275">
        <f t="shared" ref="G16" si="1">IF(AND(C16=D16,C17=D17,C18=D18,C19=D19),2,IF(AND(C16=D16,C17=D17,C18=D18),1,IF(AND(C16=D16,C17=D17,C19=D19),1,IF(AND(C16=D16,C18=D18,C19=D19),1,IF(AND(C17=D17,C18=D18,C19=D19),1,0)))))</f>
        <v>0</v>
      </c>
      <c r="K16" s="34"/>
      <c r="L16" s="34"/>
    </row>
    <row r="17" spans="1:12" ht="21" customHeight="1" x14ac:dyDescent="0.25">
      <c r="A17" s="270"/>
      <c r="B17" s="272"/>
      <c r="C17" s="205" t="s">
        <v>54</v>
      </c>
      <c r="D17" s="136"/>
      <c r="E17" s="187"/>
      <c r="F17" s="274"/>
      <c r="G17" s="276"/>
      <c r="H17" s="34"/>
      <c r="I17" s="34"/>
      <c r="J17" s="34"/>
      <c r="K17" s="34"/>
      <c r="L17" s="34"/>
    </row>
    <row r="18" spans="1:12" ht="21" customHeight="1" x14ac:dyDescent="0.25">
      <c r="A18" s="270"/>
      <c r="B18" s="272"/>
      <c r="C18" s="135" t="s">
        <v>54</v>
      </c>
      <c r="D18" s="136"/>
      <c r="E18" s="187"/>
      <c r="F18" s="274"/>
      <c r="G18" s="276"/>
      <c r="H18" s="34"/>
      <c r="I18" s="34"/>
      <c r="J18" s="34"/>
      <c r="K18" s="34"/>
      <c r="L18" s="34"/>
    </row>
    <row r="19" spans="1:12" ht="21" customHeight="1" x14ac:dyDescent="0.25">
      <c r="A19" s="270"/>
      <c r="B19" s="272"/>
      <c r="C19" s="135" t="s">
        <v>54</v>
      </c>
      <c r="D19" s="136"/>
      <c r="E19" s="187"/>
      <c r="F19" s="274"/>
      <c r="G19" s="277"/>
      <c r="H19" s="34"/>
      <c r="I19" s="34"/>
      <c r="J19" s="34"/>
      <c r="K19" s="34"/>
      <c r="L19" s="34"/>
    </row>
    <row r="20" spans="1:12" ht="21" customHeight="1" x14ac:dyDescent="0.25">
      <c r="A20" s="269">
        <v>4</v>
      </c>
      <c r="B20" s="272" t="s">
        <v>61</v>
      </c>
      <c r="C20" s="135" t="s">
        <v>55</v>
      </c>
      <c r="D20" s="136"/>
      <c r="E20" s="187"/>
      <c r="F20" s="274">
        <v>2</v>
      </c>
      <c r="G20" s="275">
        <f t="shared" ref="G20" si="2">IF(AND(C20=D20,C21=D21,C22=D22,C23=D23),2,IF(AND(C20=D20,C21=D21,C22=D22),1,IF(AND(C20=D20,C21=D21,C23=D23),1,IF(AND(C20=D20,C22=D22,C23=D23),1,IF(AND(C21=D21,C22=D22,C23=D23),1,0)))))</f>
        <v>0</v>
      </c>
      <c r="H20" s="34"/>
      <c r="I20" s="34"/>
      <c r="J20" s="34"/>
      <c r="K20" s="34"/>
      <c r="L20" s="34"/>
    </row>
    <row r="21" spans="1:12" ht="21" customHeight="1" x14ac:dyDescent="0.25">
      <c r="A21" s="270"/>
      <c r="B21" s="272"/>
      <c r="C21" s="135" t="s">
        <v>55</v>
      </c>
      <c r="D21" s="136"/>
      <c r="E21" s="187"/>
      <c r="F21" s="274"/>
      <c r="G21" s="276"/>
      <c r="H21" s="34"/>
      <c r="I21" s="34"/>
      <c r="J21" s="34"/>
      <c r="K21" s="34"/>
      <c r="L21" s="34"/>
    </row>
    <row r="22" spans="1:12" ht="21" customHeight="1" x14ac:dyDescent="0.25">
      <c r="A22" s="270"/>
      <c r="B22" s="272"/>
      <c r="C22" s="135" t="s">
        <v>55</v>
      </c>
      <c r="D22" s="136"/>
      <c r="E22" s="187"/>
      <c r="F22" s="274"/>
      <c r="G22" s="276"/>
      <c r="H22" s="34"/>
      <c r="I22" s="34"/>
      <c r="J22" s="34"/>
      <c r="K22" s="34"/>
      <c r="L22" s="34"/>
    </row>
    <row r="23" spans="1:12" ht="21" customHeight="1" x14ac:dyDescent="0.25">
      <c r="A23" s="270"/>
      <c r="B23" s="272"/>
      <c r="C23" s="135" t="s">
        <v>54</v>
      </c>
      <c r="D23" s="136"/>
      <c r="E23" s="187"/>
      <c r="F23" s="274"/>
      <c r="G23" s="277"/>
      <c r="H23" s="34"/>
      <c r="I23" s="34"/>
      <c r="J23" s="34"/>
      <c r="K23" s="34"/>
      <c r="L23" s="34"/>
    </row>
    <row r="24" spans="1:12" ht="21" customHeight="1" x14ac:dyDescent="0.25">
      <c r="A24" s="269">
        <v>5</v>
      </c>
      <c r="B24" s="272" t="s">
        <v>62</v>
      </c>
      <c r="C24" s="135" t="s">
        <v>55</v>
      </c>
      <c r="D24" s="136"/>
      <c r="E24" s="187"/>
      <c r="F24" s="274">
        <v>2</v>
      </c>
      <c r="G24" s="275">
        <f t="shared" ref="G24" si="3">IF(AND(C24=D24,C25=D25,C26=D26,C27=D27),2,IF(AND(C24=D24,C25=D25,C26=D26),1,IF(AND(C24=D24,C25=D25,C27=D27),1,IF(AND(C24=D24,C26=D26,C27=D27),1,IF(AND(C25=D25,C26=D26,C27=D27),1,0)))))</f>
        <v>0</v>
      </c>
      <c r="H24" s="34"/>
      <c r="I24" s="34"/>
      <c r="J24" s="34"/>
      <c r="K24" s="34"/>
      <c r="L24" s="34"/>
    </row>
    <row r="25" spans="1:12" ht="21" customHeight="1" x14ac:dyDescent="0.25">
      <c r="A25" s="270"/>
      <c r="B25" s="272"/>
      <c r="C25" s="135" t="s">
        <v>55</v>
      </c>
      <c r="D25" s="136"/>
      <c r="E25" s="187"/>
      <c r="F25" s="274"/>
      <c r="G25" s="276"/>
      <c r="H25" s="34"/>
      <c r="I25" s="34"/>
      <c r="J25" s="34"/>
      <c r="K25" s="34"/>
      <c r="L25" s="34"/>
    </row>
    <row r="26" spans="1:12" ht="21" customHeight="1" x14ac:dyDescent="0.25">
      <c r="A26" s="270"/>
      <c r="B26" s="272"/>
      <c r="C26" s="135" t="s">
        <v>55</v>
      </c>
      <c r="D26" s="136"/>
      <c r="E26" s="187"/>
      <c r="F26" s="274"/>
      <c r="G26" s="276"/>
      <c r="H26" s="34"/>
      <c r="I26" s="34"/>
      <c r="J26" s="34"/>
      <c r="K26" s="34"/>
      <c r="L26" s="34"/>
    </row>
    <row r="27" spans="1:12" ht="21" customHeight="1" x14ac:dyDescent="0.25">
      <c r="A27" s="270"/>
      <c r="B27" s="272"/>
      <c r="C27" s="135" t="s">
        <v>55</v>
      </c>
      <c r="D27" s="136"/>
      <c r="E27" s="187"/>
      <c r="F27" s="274"/>
      <c r="G27" s="277"/>
      <c r="H27" s="34"/>
      <c r="I27" s="34"/>
      <c r="J27" s="34"/>
      <c r="K27" s="34"/>
      <c r="L27" s="34"/>
    </row>
    <row r="28" spans="1:12" ht="21" customHeight="1" x14ac:dyDescent="0.2">
      <c r="A28" s="263"/>
      <c r="B28" s="264"/>
      <c r="C28" s="188"/>
      <c r="D28" s="40"/>
      <c r="E28" s="210" t="s">
        <v>1</v>
      </c>
      <c r="F28" s="46">
        <f>SUM(F8:F27)</f>
        <v>10</v>
      </c>
      <c r="G28" s="46">
        <f>SUM(G8:G27)</f>
        <v>0</v>
      </c>
      <c r="H28" s="34"/>
      <c r="I28" s="34"/>
      <c r="J28" s="34"/>
      <c r="K28" s="34"/>
      <c r="L28" s="34"/>
    </row>
  </sheetData>
  <sheetProtection sheet="1" objects="1" scenarios="1" selectLockedCells="1"/>
  <customSheetViews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28">
    <mergeCell ref="F1:G1"/>
    <mergeCell ref="A12:A15"/>
    <mergeCell ref="A16:A19"/>
    <mergeCell ref="A20:A23"/>
    <mergeCell ref="A24:A27"/>
    <mergeCell ref="F20:F23"/>
    <mergeCell ref="G20:G23"/>
    <mergeCell ref="F24:F27"/>
    <mergeCell ref="G24:G27"/>
    <mergeCell ref="F16:F19"/>
    <mergeCell ref="G16:G19"/>
    <mergeCell ref="C3:D3"/>
    <mergeCell ref="F8:F11"/>
    <mergeCell ref="G8:G11"/>
    <mergeCell ref="F12:F15"/>
    <mergeCell ref="G12:G15"/>
    <mergeCell ref="C5:E5"/>
    <mergeCell ref="A28:B28"/>
    <mergeCell ref="A1:B1"/>
    <mergeCell ref="A3:B3"/>
    <mergeCell ref="A5:B5"/>
    <mergeCell ref="A7:B7"/>
    <mergeCell ref="A8:A11"/>
    <mergeCell ref="B8:B11"/>
    <mergeCell ref="B12:B15"/>
    <mergeCell ref="B20:B23"/>
    <mergeCell ref="B24:B27"/>
    <mergeCell ref="B16:B19"/>
  </mergeCells>
  <phoneticPr fontId="5" type="noConversion"/>
  <pageMargins left="0.78740157480314965" right="0.78740157480314965" top="0.98425196850393704" bottom="0.98425196850393704" header="0.51181102362204722" footer="0.51181102362204722"/>
  <pageSetup paperSize="9" scale="77" orientation="portrait" r:id="rId3"/>
  <headerFooter>
    <oddFooter>&amp;L&amp;"Tahoma,Standard"&amp;8&amp;F&amp;C&amp;"Tahoma,Standard"&amp;8&amp;D&amp;R&amp;"Tahoma,Standard"&amp;8© KV Schweiz</oddFooter>
  </headerFooter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45"/>
  <sheetViews>
    <sheetView zoomScaleNormal="100" workbookViewId="0">
      <selection activeCell="D9" sqref="D9"/>
    </sheetView>
  </sheetViews>
  <sheetFormatPr baseColWidth="10" defaultColWidth="11" defaultRowHeight="15" x14ac:dyDescent="0.25"/>
  <cols>
    <col min="1" max="1" width="3" style="61" customWidth="1"/>
    <col min="2" max="2" width="50.625" style="54" customWidth="1"/>
    <col min="3" max="3" width="8.875" style="52" customWidth="1"/>
    <col min="4" max="4" width="8" style="52" customWidth="1"/>
    <col min="5" max="5" width="21.625" style="54" bestFit="1" customWidth="1"/>
    <col min="6" max="7" width="7.125" style="54" customWidth="1"/>
    <col min="8" max="12" width="11" style="54"/>
    <col min="13" max="16384" width="11" style="61"/>
  </cols>
  <sheetData>
    <row r="1" spans="1:10" ht="21" customHeight="1" x14ac:dyDescent="0.35">
      <c r="A1" s="249" t="s">
        <v>53</v>
      </c>
      <c r="B1" s="249"/>
      <c r="C1" s="249"/>
      <c r="D1" s="249"/>
      <c r="E1" s="53" t="s">
        <v>21</v>
      </c>
      <c r="F1" s="223" t="str">
        <f>Zusammenfassung!E1</f>
        <v>B2</v>
      </c>
      <c r="G1" s="223"/>
    </row>
    <row r="2" spans="1:10" ht="21" x14ac:dyDescent="0.35">
      <c r="A2" s="281"/>
      <c r="B2" s="222"/>
      <c r="C2" s="55"/>
      <c r="E2" s="53"/>
    </row>
    <row r="3" spans="1:10" ht="21" x14ac:dyDescent="0.35">
      <c r="A3" s="248" t="s">
        <v>20</v>
      </c>
      <c r="B3" s="222"/>
      <c r="C3" s="225">
        <f>Zusammenfassung!C9</f>
        <v>1234</v>
      </c>
      <c r="D3" s="226"/>
      <c r="E3" s="56"/>
      <c r="F3" s="57"/>
      <c r="G3" s="52"/>
    </row>
    <row r="4" spans="1:10" x14ac:dyDescent="0.25">
      <c r="A4" s="281"/>
      <c r="B4" s="222"/>
      <c r="C4" s="58"/>
      <c r="F4" s="57"/>
      <c r="G4" s="52"/>
    </row>
    <row r="5" spans="1:10" s="54" customFormat="1" ht="18.75" x14ac:dyDescent="0.3">
      <c r="A5" s="248" t="s">
        <v>10</v>
      </c>
      <c r="B5" s="222"/>
      <c r="C5" s="227" t="str">
        <f>Zusammenfassung!$C$11&amp;" "&amp;Zusammenfassung!$E$11</f>
        <v>Muster Hans</v>
      </c>
      <c r="D5" s="227"/>
      <c r="E5" s="227"/>
      <c r="F5" s="57"/>
      <c r="G5" s="57"/>
      <c r="J5" s="57"/>
    </row>
    <row r="6" spans="1:10" s="54" customFormat="1" x14ac:dyDescent="0.25">
      <c r="A6" s="63"/>
      <c r="B6" s="120"/>
      <c r="C6" s="120"/>
      <c r="D6" s="120"/>
      <c r="E6" s="120"/>
      <c r="F6" s="57"/>
      <c r="G6" s="57"/>
      <c r="J6" s="57"/>
    </row>
    <row r="7" spans="1:10" s="54" customFormat="1" ht="30" customHeight="1" x14ac:dyDescent="0.25">
      <c r="A7" s="287" t="s">
        <v>6</v>
      </c>
      <c r="B7" s="288"/>
      <c r="C7" s="128" t="s">
        <v>14</v>
      </c>
      <c r="D7" s="134" t="s">
        <v>5</v>
      </c>
      <c r="E7" s="128" t="s">
        <v>7</v>
      </c>
      <c r="F7" s="128" t="s">
        <v>4</v>
      </c>
      <c r="G7" s="128" t="s">
        <v>5</v>
      </c>
      <c r="I7" s="57"/>
    </row>
    <row r="8" spans="1:10" s="54" customFormat="1" ht="20.100000000000001" customHeight="1" x14ac:dyDescent="0.25">
      <c r="A8" s="289" t="s">
        <v>183</v>
      </c>
      <c r="B8" s="290"/>
      <c r="C8" s="291"/>
      <c r="D8" s="126"/>
      <c r="E8" s="126"/>
      <c r="F8" s="126"/>
      <c r="G8" s="126"/>
      <c r="I8" s="57"/>
    </row>
    <row r="9" spans="1:10" s="54" customFormat="1" ht="30" x14ac:dyDescent="0.25">
      <c r="A9" s="189">
        <v>1</v>
      </c>
      <c r="B9" s="181" t="s">
        <v>135</v>
      </c>
      <c r="C9" s="75">
        <v>1</v>
      </c>
      <c r="D9" s="119"/>
      <c r="E9" s="185"/>
      <c r="F9" s="254">
        <f>SUM(C9:C17)</f>
        <v>9</v>
      </c>
      <c r="G9" s="252">
        <f>SUM(D9:D17)</f>
        <v>0</v>
      </c>
      <c r="I9" s="57"/>
    </row>
    <row r="10" spans="1:10" s="54" customFormat="1" ht="19.5" customHeight="1" x14ac:dyDescent="0.25">
      <c r="A10" s="189">
        <v>1</v>
      </c>
      <c r="B10" s="181" t="s">
        <v>184</v>
      </c>
      <c r="C10" s="75">
        <v>1</v>
      </c>
      <c r="D10" s="119"/>
      <c r="E10" s="185"/>
      <c r="F10" s="256"/>
      <c r="G10" s="257"/>
      <c r="I10" s="57"/>
    </row>
    <row r="11" spans="1:10" s="54" customFormat="1" ht="19.5" customHeight="1" x14ac:dyDescent="0.25">
      <c r="A11" s="189">
        <v>1</v>
      </c>
      <c r="B11" s="181" t="s">
        <v>136</v>
      </c>
      <c r="C11" s="75">
        <v>1</v>
      </c>
      <c r="D11" s="119"/>
      <c r="E11" s="185"/>
      <c r="F11" s="256"/>
      <c r="G11" s="257"/>
      <c r="I11" s="57"/>
    </row>
    <row r="12" spans="1:10" s="54" customFormat="1" x14ac:dyDescent="0.25">
      <c r="A12" s="189">
        <v>1</v>
      </c>
      <c r="B12" s="181" t="s">
        <v>137</v>
      </c>
      <c r="C12" s="75">
        <v>1</v>
      </c>
      <c r="D12" s="119"/>
      <c r="E12" s="185"/>
      <c r="F12" s="256"/>
      <c r="G12" s="257"/>
      <c r="I12" s="57"/>
    </row>
    <row r="13" spans="1:10" s="54" customFormat="1" ht="30" x14ac:dyDescent="0.25">
      <c r="A13" s="189">
        <v>1</v>
      </c>
      <c r="B13" s="181" t="s">
        <v>146</v>
      </c>
      <c r="C13" s="75">
        <v>1</v>
      </c>
      <c r="D13" s="119"/>
      <c r="E13" s="185"/>
      <c r="F13" s="256"/>
      <c r="G13" s="257"/>
      <c r="I13" s="57"/>
    </row>
    <row r="14" spans="1:10" s="54" customFormat="1" ht="30" x14ac:dyDescent="0.25">
      <c r="A14" s="189">
        <v>2</v>
      </c>
      <c r="B14" s="181" t="s">
        <v>131</v>
      </c>
      <c r="C14" s="75">
        <v>1</v>
      </c>
      <c r="D14" s="119"/>
      <c r="E14" s="185"/>
      <c r="F14" s="256"/>
      <c r="G14" s="257"/>
      <c r="I14" s="57"/>
    </row>
    <row r="15" spans="1:10" s="54" customFormat="1" ht="19.5" customHeight="1" x14ac:dyDescent="0.25">
      <c r="A15" s="189">
        <v>2</v>
      </c>
      <c r="B15" s="137" t="s">
        <v>134</v>
      </c>
      <c r="C15" s="75">
        <v>1</v>
      </c>
      <c r="D15" s="119"/>
      <c r="E15" s="185"/>
      <c r="F15" s="253"/>
      <c r="G15" s="253"/>
      <c r="I15" s="57"/>
    </row>
    <row r="16" spans="1:10" s="54" customFormat="1" ht="19.5" customHeight="1" x14ac:dyDescent="0.25">
      <c r="A16" s="189">
        <v>2</v>
      </c>
      <c r="B16" s="137" t="s">
        <v>133</v>
      </c>
      <c r="C16" s="75">
        <v>1</v>
      </c>
      <c r="D16" s="119"/>
      <c r="E16" s="185"/>
      <c r="F16" s="253"/>
      <c r="G16" s="253"/>
      <c r="I16" s="57"/>
    </row>
    <row r="17" spans="1:9" s="54" customFormat="1" ht="19.5" customHeight="1" x14ac:dyDescent="0.25">
      <c r="A17" s="189">
        <v>2</v>
      </c>
      <c r="B17" s="137" t="s">
        <v>132</v>
      </c>
      <c r="C17" s="75">
        <v>1</v>
      </c>
      <c r="D17" s="119"/>
      <c r="E17" s="185"/>
      <c r="F17" s="253"/>
      <c r="G17" s="253"/>
      <c r="I17" s="57"/>
    </row>
    <row r="18" spans="1:9" s="54" customFormat="1" ht="19.5" customHeight="1" x14ac:dyDescent="0.25">
      <c r="A18" s="289" t="s">
        <v>185</v>
      </c>
      <c r="B18" s="290"/>
      <c r="C18" s="291"/>
      <c r="D18" s="126"/>
      <c r="E18" s="126"/>
      <c r="F18" s="126"/>
      <c r="G18" s="126"/>
      <c r="I18" s="57"/>
    </row>
    <row r="19" spans="1:9" s="54" customFormat="1" ht="49.15" customHeight="1" x14ac:dyDescent="0.25">
      <c r="A19" s="189">
        <v>3</v>
      </c>
      <c r="B19" s="204" t="s">
        <v>138</v>
      </c>
      <c r="C19" s="75">
        <v>1</v>
      </c>
      <c r="D19" s="119"/>
      <c r="E19" s="185"/>
      <c r="F19" s="254">
        <f>SUM(C19:C22)</f>
        <v>5</v>
      </c>
      <c r="G19" s="278">
        <f>SUM(D19:D22)</f>
        <v>0</v>
      </c>
    </row>
    <row r="20" spans="1:9" s="54" customFormat="1" ht="20.100000000000001" customHeight="1" x14ac:dyDescent="0.25">
      <c r="A20" s="189">
        <v>4</v>
      </c>
      <c r="B20" s="181" t="s">
        <v>148</v>
      </c>
      <c r="C20" s="75">
        <v>1</v>
      </c>
      <c r="D20" s="119"/>
      <c r="E20" s="185"/>
      <c r="F20" s="256"/>
      <c r="G20" s="279"/>
    </row>
    <row r="21" spans="1:9" s="54" customFormat="1" ht="45" x14ac:dyDescent="0.25">
      <c r="A21" s="189">
        <v>5</v>
      </c>
      <c r="B21" s="181" t="s">
        <v>187</v>
      </c>
      <c r="C21" s="75">
        <v>2</v>
      </c>
      <c r="D21" s="119"/>
      <c r="E21" s="185"/>
      <c r="F21" s="256"/>
      <c r="G21" s="279"/>
    </row>
    <row r="22" spans="1:9" s="54" customFormat="1" ht="20.100000000000001" customHeight="1" x14ac:dyDescent="0.25">
      <c r="A22" s="189">
        <v>6</v>
      </c>
      <c r="B22" s="181" t="s">
        <v>147</v>
      </c>
      <c r="C22" s="75">
        <v>1</v>
      </c>
      <c r="D22" s="119"/>
      <c r="E22" s="185"/>
      <c r="F22" s="256"/>
      <c r="G22" s="280"/>
    </row>
    <row r="23" spans="1:9" s="54" customFormat="1" ht="19.5" customHeight="1" x14ac:dyDescent="0.25">
      <c r="A23" s="289" t="s">
        <v>186</v>
      </c>
      <c r="B23" s="290"/>
      <c r="C23" s="291"/>
      <c r="D23" s="182"/>
      <c r="E23" s="182"/>
      <c r="F23" s="182"/>
      <c r="G23" s="182"/>
      <c r="I23" s="57"/>
    </row>
    <row r="24" spans="1:9" s="54" customFormat="1" ht="30" customHeight="1" x14ac:dyDescent="0.25">
      <c r="A24" s="261" t="s">
        <v>56</v>
      </c>
      <c r="B24" s="237"/>
      <c r="C24" s="128" t="s">
        <v>31</v>
      </c>
      <c r="D24" s="128" t="s">
        <v>30</v>
      </c>
      <c r="E24" s="128" t="s">
        <v>7</v>
      </c>
      <c r="F24" s="128" t="s">
        <v>4</v>
      </c>
      <c r="G24" s="129" t="s">
        <v>5</v>
      </c>
    </row>
    <row r="25" spans="1:9" s="54" customFormat="1" ht="21" customHeight="1" x14ac:dyDescent="0.25">
      <c r="A25" s="282">
        <v>1</v>
      </c>
      <c r="B25" s="292" t="s">
        <v>63</v>
      </c>
      <c r="C25" s="130" t="s">
        <v>55</v>
      </c>
      <c r="D25" s="217"/>
      <c r="E25" s="190"/>
      <c r="F25" s="284">
        <v>2</v>
      </c>
      <c r="G25" s="275">
        <f>IF(AND(C25=D25,C26=D26,C27=D27,C28=D28),2,IF(AND(C25=D25,C26=D26,C27=D27),1,IF(AND(C25=D25,C26=D26,C28=D28),1,IF(AND(C25=D25,C27=D27,C28=D28),1,IF(AND(C26=D26,C27=D27,C28=D28),1,0)))))</f>
        <v>0</v>
      </c>
    </row>
    <row r="26" spans="1:9" s="54" customFormat="1" ht="21" customHeight="1" x14ac:dyDescent="0.25">
      <c r="A26" s="282"/>
      <c r="B26" s="292"/>
      <c r="C26" s="130" t="s">
        <v>54</v>
      </c>
      <c r="D26" s="217"/>
      <c r="E26" s="190"/>
      <c r="F26" s="285"/>
      <c r="G26" s="276"/>
    </row>
    <row r="27" spans="1:9" s="54" customFormat="1" ht="21" customHeight="1" x14ac:dyDescent="0.25">
      <c r="A27" s="282"/>
      <c r="B27" s="292"/>
      <c r="C27" s="130" t="s">
        <v>54</v>
      </c>
      <c r="D27" s="217"/>
      <c r="E27" s="190"/>
      <c r="F27" s="285"/>
      <c r="G27" s="276"/>
    </row>
    <row r="28" spans="1:9" s="54" customFormat="1" ht="21" customHeight="1" x14ac:dyDescent="0.25">
      <c r="A28" s="282"/>
      <c r="B28" s="292"/>
      <c r="C28" s="130" t="s">
        <v>54</v>
      </c>
      <c r="D28" s="217"/>
      <c r="E28" s="190"/>
      <c r="F28" s="286"/>
      <c r="G28" s="277"/>
    </row>
    <row r="29" spans="1:9" s="54" customFormat="1" ht="21" customHeight="1" x14ac:dyDescent="0.25">
      <c r="A29" s="282">
        <v>2</v>
      </c>
      <c r="B29" s="283" t="s">
        <v>59</v>
      </c>
      <c r="C29" s="130" t="s">
        <v>55</v>
      </c>
      <c r="D29" s="217"/>
      <c r="E29" s="190"/>
      <c r="F29" s="284">
        <v>2</v>
      </c>
      <c r="G29" s="275">
        <f t="shared" ref="G29" si="0">IF(AND(C29=D29,C30=D30,C31=D31,C32=D32),2,IF(AND(C29=D29,C30=D30,C31=D31),1,IF(AND(C29=D29,C30=D30,C32=D32),1,IF(AND(C29=D29,C31=D31,C32=D32),1,IF(AND(C30=D30,C31=D31,C32=D32),1,0)))))</f>
        <v>0</v>
      </c>
    </row>
    <row r="30" spans="1:9" s="54" customFormat="1" ht="21" customHeight="1" x14ac:dyDescent="0.25">
      <c r="A30" s="282"/>
      <c r="B30" s="283"/>
      <c r="C30" s="130" t="s">
        <v>54</v>
      </c>
      <c r="D30" s="217"/>
      <c r="E30" s="190"/>
      <c r="F30" s="285"/>
      <c r="G30" s="276"/>
    </row>
    <row r="31" spans="1:9" s="54" customFormat="1" ht="21" customHeight="1" x14ac:dyDescent="0.25">
      <c r="A31" s="282"/>
      <c r="B31" s="283"/>
      <c r="C31" s="130" t="s">
        <v>55</v>
      </c>
      <c r="D31" s="217"/>
      <c r="E31" s="190"/>
      <c r="F31" s="285"/>
      <c r="G31" s="276"/>
    </row>
    <row r="32" spans="1:9" s="54" customFormat="1" ht="21" customHeight="1" x14ac:dyDescent="0.25">
      <c r="A32" s="282"/>
      <c r="B32" s="283"/>
      <c r="C32" s="130" t="s">
        <v>54</v>
      </c>
      <c r="D32" s="217"/>
      <c r="E32" s="190"/>
      <c r="F32" s="286"/>
      <c r="G32" s="277"/>
    </row>
    <row r="33" spans="1:7" s="54" customFormat="1" ht="21" customHeight="1" x14ac:dyDescent="0.25">
      <c r="A33" s="282">
        <v>3</v>
      </c>
      <c r="B33" s="283" t="s">
        <v>60</v>
      </c>
      <c r="C33" s="130" t="s">
        <v>55</v>
      </c>
      <c r="D33" s="217"/>
      <c r="E33" s="190"/>
      <c r="F33" s="284">
        <v>2</v>
      </c>
      <c r="G33" s="275">
        <f t="shared" ref="G33" si="1">IF(AND(C33=D33,C34=D34,C35=D35,C36=D36),2,IF(AND(C33=D33,C34=D34,C35=D35),1,IF(AND(C33=D33,C34=D34,C36=D36),1,IF(AND(C33=D33,C35=D35,C36=D36),1,IF(AND(C34=D34,C35=D35,C36=D36),1,0)))))</f>
        <v>0</v>
      </c>
    </row>
    <row r="34" spans="1:7" s="54" customFormat="1" ht="21" customHeight="1" x14ac:dyDescent="0.25">
      <c r="A34" s="282"/>
      <c r="B34" s="283"/>
      <c r="C34" s="130" t="s">
        <v>55</v>
      </c>
      <c r="D34" s="217"/>
      <c r="E34" s="190"/>
      <c r="F34" s="285"/>
      <c r="G34" s="276"/>
    </row>
    <row r="35" spans="1:7" s="54" customFormat="1" ht="21" customHeight="1" x14ac:dyDescent="0.25">
      <c r="A35" s="282"/>
      <c r="B35" s="283"/>
      <c r="C35" s="130" t="s">
        <v>55</v>
      </c>
      <c r="D35" s="217"/>
      <c r="E35" s="190"/>
      <c r="F35" s="285"/>
      <c r="G35" s="276"/>
    </row>
    <row r="36" spans="1:7" s="54" customFormat="1" ht="21" customHeight="1" x14ac:dyDescent="0.25">
      <c r="A36" s="282"/>
      <c r="B36" s="283"/>
      <c r="C36" s="130" t="s">
        <v>55</v>
      </c>
      <c r="D36" s="217"/>
      <c r="E36" s="190"/>
      <c r="F36" s="286"/>
      <c r="G36" s="277"/>
    </row>
    <row r="37" spans="1:7" s="54" customFormat="1" ht="21" customHeight="1" x14ac:dyDescent="0.25">
      <c r="A37" s="282">
        <v>4</v>
      </c>
      <c r="B37" s="283" t="s">
        <v>61</v>
      </c>
      <c r="C37" s="130" t="s">
        <v>55</v>
      </c>
      <c r="D37" s="217"/>
      <c r="E37" s="190"/>
      <c r="F37" s="284">
        <v>2</v>
      </c>
      <c r="G37" s="275">
        <f t="shared" ref="G37" si="2">IF(AND(C37=D37,C38=D38,C39=D39,C40=D40),2,IF(AND(C37=D37,C38=D38,C39=D39),1,IF(AND(C37=D37,C38=D38,C40=D40),1,IF(AND(C37=D37,C39=D39,C40=D40),1,IF(AND(C38=D38,C39=D39,C40=D40),1,0)))))</f>
        <v>0</v>
      </c>
    </row>
    <row r="38" spans="1:7" s="54" customFormat="1" ht="21" customHeight="1" x14ac:dyDescent="0.25">
      <c r="A38" s="282"/>
      <c r="B38" s="283"/>
      <c r="C38" s="130" t="s">
        <v>54</v>
      </c>
      <c r="D38" s="217"/>
      <c r="E38" s="190"/>
      <c r="F38" s="285"/>
      <c r="G38" s="276"/>
    </row>
    <row r="39" spans="1:7" s="54" customFormat="1" ht="21" customHeight="1" x14ac:dyDescent="0.25">
      <c r="A39" s="282"/>
      <c r="B39" s="283"/>
      <c r="C39" s="130" t="s">
        <v>54</v>
      </c>
      <c r="D39" s="217"/>
      <c r="E39" s="190"/>
      <c r="F39" s="285"/>
      <c r="G39" s="276"/>
    </row>
    <row r="40" spans="1:7" s="54" customFormat="1" ht="21" customHeight="1" x14ac:dyDescent="0.25">
      <c r="A40" s="282"/>
      <c r="B40" s="283"/>
      <c r="C40" s="130" t="s">
        <v>55</v>
      </c>
      <c r="D40" s="217"/>
      <c r="E40" s="190"/>
      <c r="F40" s="286"/>
      <c r="G40" s="277"/>
    </row>
    <row r="41" spans="1:7" s="54" customFormat="1" ht="21" customHeight="1" x14ac:dyDescent="0.25">
      <c r="A41" s="282">
        <v>5</v>
      </c>
      <c r="B41" s="283" t="s">
        <v>62</v>
      </c>
      <c r="C41" s="130" t="s">
        <v>55</v>
      </c>
      <c r="D41" s="217"/>
      <c r="E41" s="190"/>
      <c r="F41" s="284">
        <v>2</v>
      </c>
      <c r="G41" s="275">
        <f t="shared" ref="G41" si="3">IF(AND(C41=D41,C42=D42,C43=D43,C44=D44),2,IF(AND(C41=D41,C42=D42,C43=D43),1,IF(AND(C41=D41,C42=D42,C44=D44),1,IF(AND(C41=D41,C43=D43,C44=D44),1,IF(AND(C42=D42,C43=D43,C44=D44),1,0)))))</f>
        <v>0</v>
      </c>
    </row>
    <row r="42" spans="1:7" s="54" customFormat="1" ht="21" customHeight="1" x14ac:dyDescent="0.25">
      <c r="A42" s="282"/>
      <c r="B42" s="283"/>
      <c r="C42" s="130" t="s">
        <v>54</v>
      </c>
      <c r="D42" s="217"/>
      <c r="E42" s="190"/>
      <c r="F42" s="285"/>
      <c r="G42" s="276"/>
    </row>
    <row r="43" spans="1:7" s="54" customFormat="1" ht="21" customHeight="1" x14ac:dyDescent="0.25">
      <c r="A43" s="282"/>
      <c r="B43" s="283"/>
      <c r="C43" s="130" t="s">
        <v>54</v>
      </c>
      <c r="D43" s="217"/>
      <c r="E43" s="190"/>
      <c r="F43" s="285"/>
      <c r="G43" s="276"/>
    </row>
    <row r="44" spans="1:7" s="54" customFormat="1" ht="21" customHeight="1" x14ac:dyDescent="0.25">
      <c r="A44" s="282"/>
      <c r="B44" s="283"/>
      <c r="C44" s="130" t="s">
        <v>55</v>
      </c>
      <c r="D44" s="217"/>
      <c r="E44" s="190"/>
      <c r="F44" s="286"/>
      <c r="G44" s="277"/>
    </row>
    <row r="45" spans="1:7" s="54" customFormat="1" ht="21" customHeight="1" x14ac:dyDescent="0.25">
      <c r="A45" s="293"/>
      <c r="B45" s="294"/>
      <c r="C45" s="127"/>
      <c r="D45" s="127"/>
      <c r="E45" s="211" t="s">
        <v>1</v>
      </c>
      <c r="F45" s="60">
        <f>SUM(F9,F19,F25:F44)</f>
        <v>24</v>
      </c>
      <c r="G45" s="60">
        <f>SUM(G9,G19,G25:G44)</f>
        <v>0</v>
      </c>
    </row>
  </sheetData>
  <sheetProtection sheet="1" objects="1" scenarios="1" selectLockedCells="1"/>
  <mergeCells count="38">
    <mergeCell ref="A41:A44"/>
    <mergeCell ref="B41:B44"/>
    <mergeCell ref="F41:F44"/>
    <mergeCell ref="G41:G44"/>
    <mergeCell ref="A45:B45"/>
    <mergeCell ref="A33:A36"/>
    <mergeCell ref="B33:B36"/>
    <mergeCell ref="F33:F36"/>
    <mergeCell ref="G33:G36"/>
    <mergeCell ref="A37:A40"/>
    <mergeCell ref="B37:B40"/>
    <mergeCell ref="F37:F40"/>
    <mergeCell ref="G37:G40"/>
    <mergeCell ref="A29:A32"/>
    <mergeCell ref="B29:B32"/>
    <mergeCell ref="F29:F32"/>
    <mergeCell ref="G29:G32"/>
    <mergeCell ref="A5:B5"/>
    <mergeCell ref="A7:B7"/>
    <mergeCell ref="A8:C8"/>
    <mergeCell ref="F9:F17"/>
    <mergeCell ref="G9:G17"/>
    <mergeCell ref="A18:C18"/>
    <mergeCell ref="A24:B24"/>
    <mergeCell ref="A25:A28"/>
    <mergeCell ref="B25:B28"/>
    <mergeCell ref="F25:F28"/>
    <mergeCell ref="G25:G28"/>
    <mergeCell ref="A23:C23"/>
    <mergeCell ref="G19:G22"/>
    <mergeCell ref="F19:F22"/>
    <mergeCell ref="A4:B4"/>
    <mergeCell ref="A1:D1"/>
    <mergeCell ref="F1:G1"/>
    <mergeCell ref="A2:B2"/>
    <mergeCell ref="A3:B3"/>
    <mergeCell ref="C3:D3"/>
    <mergeCell ref="C5:E5"/>
  </mergeCells>
  <dataValidations count="1">
    <dataValidation type="whole" allowBlank="1" showInputMessage="1" showErrorMessage="1" sqref="D9:D17 D19:D22">
      <formula1>0</formula1>
      <formula2>C9</formula2>
    </dataValidation>
  </dataValidations>
  <pageMargins left="0.78740157499999996" right="0.78740157499999996" top="0.984251969" bottom="0.984251969" header="0.4921259845" footer="0.4921259845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objects="1" scenarios="1" selectLockedCells="1" selectUnlockedCells="1"/>
  <customSheetViews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10</vt:i4>
      </vt:variant>
    </vt:vector>
  </HeadingPairs>
  <TitlesOfParts>
    <vt:vector size="18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 </vt:lpstr>
      <vt:lpstr>F Spezialthemen B-Profil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 '!Druckbereich</vt:lpstr>
      <vt:lpstr>'F Spezialthemen B-Profil'!Druckbereich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 2016</dc:title>
  <dc:creator>KV Schweiz</dc:creator>
  <cp:lastModifiedBy>Daniel Kinzler</cp:lastModifiedBy>
  <cp:lastPrinted>2016-01-25T20:45:41Z</cp:lastPrinted>
  <dcterms:created xsi:type="dcterms:W3CDTF">2003-01-07T13:10:56Z</dcterms:created>
  <dcterms:modified xsi:type="dcterms:W3CDTF">2016-10-30T22:18:41Z</dcterms:modified>
</cp:coreProperties>
</file>