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H:\QV\QV Verband Lehrende IKA-KV Schweiz_Definitiv\2017\QV-IKA-2017-B-Profil-Serie B1_30-05-2017\B1_Bewertungsraster\"/>
    </mc:Choice>
  </mc:AlternateContent>
  <bookViews>
    <workbookView xWindow="0" yWindow="3030" windowWidth="20520" windowHeight="9465" tabRatio="698"/>
  </bookViews>
  <sheets>
    <sheet name="Zusammenfassung" sheetId="1" r:id="rId1"/>
    <sheet name="A Textgestaltung" sheetId="13" r:id="rId2"/>
    <sheet name="B Schriftliche Kommunikation" sheetId="16" r:id="rId3"/>
    <sheet name="C Tabellenkalkulation" sheetId="12" r:id="rId4"/>
    <sheet name="D Präsentation, Bilder" sheetId="11" r:id="rId5"/>
    <sheet name="E IM &amp; Adm, Informatik " sheetId="6" r:id="rId6"/>
    <sheet name="Verwaltung Dropdownfelder" sheetId="8" state="hidden" r:id="rId7"/>
  </sheets>
  <externalReferences>
    <externalReference r:id="rId8"/>
    <externalReference r:id="rId9"/>
  </externalReferences>
  <definedNames>
    <definedName name="_xlnm.Print_Area" localSheetId="1">'A Textgestaltung'!$A$1:$G$22</definedName>
    <definedName name="_xlnm.Print_Area" localSheetId="2">'B Schriftliche Kommunikation'!$A$1:$F$34</definedName>
    <definedName name="_xlnm.Print_Area" localSheetId="3">'C Tabellenkalkulation'!$A$1:$G$31</definedName>
    <definedName name="_xlnm.Print_Area" localSheetId="4">'D Präsentation, Bilder'!$A$1:$G$32</definedName>
    <definedName name="_xlnm.Print_Area" localSheetId="5">'E IM &amp; Adm, Informatik '!$A$1:$G$55</definedName>
    <definedName name="_xlnm.Print_Area" localSheetId="0">Zusammenfassung!$A$1:$E$40</definedName>
    <definedName name="Liste1" localSheetId="2">'[1]Verwaltung Dropdownfelder'!$A$1:$A$2</definedName>
    <definedName name="Liste1">'Verwaltung Dropdownfelder'!$A$1:$A$2</definedName>
    <definedName name="Liste2" localSheetId="2">'[1]Verwaltung Dropdownfelder'!$B$1:$B$3</definedName>
    <definedName name="Liste2">'Verwaltung Dropdownfelder'!$B$1:$B$3</definedName>
    <definedName name="Liste3">'[2]Verwaltung Dropdownfelder'!$B$1:$B$3</definedName>
    <definedName name="Punkte">'Verwaltung Dropdownfelder'!$B$1:$B$3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Präsentation, Bilder'!$H:$I</definedName>
    <definedName name="Z_3DAD298E_2900_405C_A031_C6CCA1DE0B3F_.wvu.PrintArea" localSheetId="1" hidden="1">'A Textgestaltung'!$B$7:$G$22</definedName>
    <definedName name="Z_3DAD298E_2900_405C_A031_C6CCA1DE0B3F_.wvu.PrintArea" localSheetId="2" hidden="1">'B Schriftliche Kommunikation'!$A$7:$F$34</definedName>
    <definedName name="Z_3DAD298E_2900_405C_A031_C6CCA1DE0B3F_.wvu.PrintArea" localSheetId="3" hidden="1">'C Tabellenkalkulation'!$B$7:$G$31</definedName>
    <definedName name="Z_3DAD298E_2900_405C_A031_C6CCA1DE0B3F_.wvu.PrintArea" localSheetId="4" hidden="1">'D Präsentation, Bilder'!$B$7:$G$32</definedName>
    <definedName name="Z_60F34047_48FC_4DD1_B594_764BD90495FA_.wvu.Cols" localSheetId="5" hidden="1">'E IM &amp; Adm, Informatik '!#REF!</definedName>
    <definedName name="Z_60F34047_48FC_4DD1_B594_764BD90495FA_.wvu.PrintArea" localSheetId="5" hidden="1">'E IM &amp; Adm, Informatik '!$B$1:$G$55</definedName>
    <definedName name="Z_60F34047_48FC_4DD1_B594_764BD90495FA_.wvu.PrintArea" localSheetId="0" hidden="1">Zusammenfassung!$A$1:$E$40</definedName>
    <definedName name="Z_7E368EB3_F9D2_4C60_BA32_1F8E3FEF8B29_.wvu.Cols" localSheetId="5" hidden="1">'E IM &amp; Adm, Informatik '!#REF!</definedName>
    <definedName name="Z_7E368EB3_F9D2_4C60_BA32_1F8E3FEF8B29_.wvu.PrintArea" localSheetId="5" hidden="1">'E IM &amp; Adm, Informatik '!$B$1:$G$55</definedName>
    <definedName name="Z_7E368EB3_F9D2_4C60_BA32_1F8E3FEF8B29_.wvu.PrintArea" localSheetId="0" hidden="1">Zusammenfassung!$A$1:$E$40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Präsentation, Bilder'!$H:$I</definedName>
    <definedName name="Z_9A1A776B_1C49_4CB0_ABFF_2EFEA1C68111_.wvu.PrintArea" localSheetId="1" hidden="1">'A Textgestaltung'!$B$7:$G$22</definedName>
    <definedName name="Z_9A1A776B_1C49_4CB0_ABFF_2EFEA1C68111_.wvu.PrintArea" localSheetId="2" hidden="1">'B Schriftliche Kommunikation'!$A$7:$F$34</definedName>
    <definedName name="Z_9A1A776B_1C49_4CB0_ABFF_2EFEA1C68111_.wvu.PrintArea" localSheetId="3" hidden="1">'C Tabellenkalkulation'!$B$7:$G$31</definedName>
    <definedName name="Z_9A1A776B_1C49_4CB0_ABFF_2EFEA1C68111_.wvu.PrintArea" localSheetId="4" hidden="1">'D Präsentation, Bilder'!$B$7:$G$32</definedName>
  </definedNames>
  <calcPr calcId="162913"/>
  <customWorkbookViews>
    <customWorkbookView name="Rainer Lubasch - Persönliche Ansicht" guid="{60F34047-48FC-4DD1-B594-764BD90495FA}" mergeInterval="0" personalView="1" maximized="1" windowWidth="1916" windowHeight="876" activeSheetId="9"/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  <customWorkbookView name="Bigna - Persönliche Ansicht" guid="{7E368EB3-F9D2-4C60-BA32-1F8E3FEF8B29}" mergeInterval="0" personalView="1" maximized="1" windowWidth="1916" windowHeight="855" activeSheetId="9"/>
  </customWorkbookViews>
</workbook>
</file>

<file path=xl/calcChain.xml><?xml version="1.0" encoding="utf-8"?>
<calcChain xmlns="http://schemas.openxmlformats.org/spreadsheetml/2006/main">
  <c r="F29" i="16" l="1"/>
  <c r="F27" i="16" l="1"/>
  <c r="C29" i="16" l="1"/>
  <c r="G16" i="12" l="1"/>
  <c r="G30" i="12"/>
  <c r="G23" i="12"/>
  <c r="G9" i="13" l="1"/>
  <c r="G22" i="13" s="1"/>
  <c r="C32" i="11" l="1"/>
  <c r="F9" i="11"/>
  <c r="F55" i="6" l="1"/>
  <c r="G9" i="6"/>
  <c r="G47" i="6"/>
  <c r="G43" i="6"/>
  <c r="G39" i="6"/>
  <c r="G35" i="6"/>
  <c r="G31" i="6"/>
  <c r="G19" i="6" l="1"/>
  <c r="G23" i="6"/>
  <c r="G27" i="6"/>
  <c r="G51" i="6"/>
  <c r="G15" i="6"/>
  <c r="G55" i="6" l="1"/>
  <c r="D22" i="13"/>
  <c r="D32" i="11"/>
  <c r="D31" i="12"/>
  <c r="B3" i="16" l="1"/>
  <c r="E29" i="16"/>
  <c r="C31" i="12"/>
  <c r="C22" i="13"/>
  <c r="F9" i="13" s="1"/>
  <c r="A36" i="1"/>
  <c r="B5" i="16"/>
  <c r="E1" i="16"/>
  <c r="F28" i="16" l="1"/>
  <c r="F23" i="16"/>
  <c r="F13" i="16"/>
  <c r="F9" i="16"/>
  <c r="C5" i="11" l="1"/>
  <c r="C3" i="11"/>
  <c r="C3" i="12"/>
  <c r="C5" i="12"/>
  <c r="C5" i="13"/>
  <c r="C3" i="13"/>
  <c r="F1" i="11" l="1"/>
  <c r="F1" i="12"/>
  <c r="F1" i="13"/>
  <c r="G9" i="12" l="1"/>
  <c r="G31" i="12" s="1"/>
  <c r="F9" i="12"/>
  <c r="G9" i="11"/>
  <c r="F31" i="12" l="1"/>
  <c r="F22" i="13"/>
  <c r="E18" i="1"/>
  <c r="G32" i="11"/>
  <c r="E19" i="1" s="1"/>
  <c r="F32" i="11"/>
  <c r="E16" i="1"/>
  <c r="C23" i="1" l="1"/>
  <c r="C5" i="6"/>
  <c r="D23" i="1"/>
  <c r="F1" i="6"/>
  <c r="C3" i="6"/>
  <c r="E20" i="1" l="1"/>
  <c r="E17" i="1" l="1"/>
  <c r="E23" i="1" s="1"/>
  <c r="E24" i="1" s="1"/>
  <c r="E25" i="1" s="1"/>
</calcChain>
</file>

<file path=xl/comments1.xml><?xml version="1.0" encoding="utf-8"?>
<comments xmlns="http://schemas.openxmlformats.org/spreadsheetml/2006/main">
  <authors>
    <author>Dani</author>
    <author>Jirina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1" shapeId="0">
      <text>
        <r>
          <rPr>
            <b/>
            <sz val="8"/>
            <color indexed="81"/>
            <rFont val="Tahoma"/>
            <family val="2"/>
          </rPr>
          <t>Vornamen des Kandidaten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>
  <authors>
    <author>Dani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Nur ganze, keine halben Punkte.</t>
        </r>
      </text>
    </comment>
  </commentList>
</comments>
</file>

<file path=xl/comments3.xml><?xml version="1.0" encoding="utf-8"?>
<comments xmlns="http://schemas.openxmlformats.org/spreadsheetml/2006/main">
  <authors>
    <author>Dani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>
  <authors>
    <author>Dani</author>
    <author>Kaufmann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5.xml><?xml version="1.0" encoding="utf-8"?>
<comments xmlns="http://schemas.openxmlformats.org/spreadsheetml/2006/main">
  <authors>
    <author>Dani</author>
    <author>Kaufmann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Nur ganze, keine halben Punkte.</t>
        </r>
      </text>
    </comment>
    <comment ref="A9" authorId="1" shapeId="0">
      <text>
        <r>
          <rPr>
            <sz val="9"/>
            <color indexed="81"/>
            <rFont val="Tahoma"/>
            <family val="2"/>
          </rPr>
          <t>Aufgabennummer in Aufgabenstellung</t>
        </r>
      </text>
    </comment>
  </commentList>
</comments>
</file>

<file path=xl/comments6.xml><?xml version="1.0" encoding="utf-8"?>
<comments xmlns="http://schemas.openxmlformats.org/spreadsheetml/2006/main">
  <authors>
    <author>Dani</author>
    <author>Jirina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 xml:space="preserve">Bereich aus Kandidatendatei, Register «Übertrag» als Werte hierher kopieren.
</t>
        </r>
      </text>
    </comment>
    <comment ref="C14" authorId="1" shapeId="0">
      <text>
        <r>
          <rPr>
            <sz val="8"/>
            <color indexed="81"/>
            <rFont val="Tahoma"/>
            <family val="2"/>
          </rPr>
          <t xml:space="preserve">Bereich aus der Lösungsdatei, Register «Übertrag», als Werte hierher kopieren.
</t>
        </r>
      </text>
    </comment>
  </commentList>
</comments>
</file>

<file path=xl/sharedStrings.xml><?xml version="1.0" encoding="utf-8"?>
<sst xmlns="http://schemas.openxmlformats.org/spreadsheetml/2006/main" count="267" uniqueCount="182">
  <si>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</si>
  <si>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</si>
  <si>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</si>
  <si>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</si>
  <si>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</si>
  <si>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</si>
  <si>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</si>
  <si>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</si>
  <si>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</si>
  <si>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</si>
  <si>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</si>
  <si>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</si>
  <si>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</si>
  <si>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</si>
  <si>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</si>
  <si>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</si>
  <si>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</si>
  <si>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</si>
  <si>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</si>
  <si>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</si>
  <si>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</si>
  <si>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</si>
  <si>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</si>
  <si>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</si>
  <si>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</si>
  <si>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</si>
  <si>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</si>
  <si>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</si>
  <si>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Theorie</t>
  </si>
  <si>
    <t>Lösung
Kandidat</t>
  </si>
  <si>
    <t>Lösung 
richtig</t>
  </si>
  <si>
    <t>Lösung
richtig</t>
  </si>
  <si>
    <t>Tabellenkalkulation (1.4.5)</t>
  </si>
  <si>
    <t>Schriftliche Kommunikation (1.4.3)</t>
  </si>
  <si>
    <t>Textgestaltung (1.4.6)</t>
  </si>
  <si>
    <t>Prüfungsnote</t>
  </si>
  <si>
    <t>Total (umgerechnet auf 100 Punkte und gerundet auf ganze Zahl)</t>
  </si>
  <si>
    <t>Muster</t>
  </si>
  <si>
    <t>Hans</t>
  </si>
  <si>
    <t>Punkte erreicht</t>
  </si>
  <si>
    <t>Basisbildung – Profil B</t>
  </si>
  <si>
    <t>Punkte max.</t>
  </si>
  <si>
    <t>C: Tabellenkalkulation</t>
  </si>
  <si>
    <t>A: Textgestaltung</t>
  </si>
  <si>
    <t>B: Schriftliche Kommunikation</t>
  </si>
  <si>
    <t>–</t>
  </si>
  <si>
    <t>+</t>
  </si>
  <si>
    <t>k-prim</t>
  </si>
  <si>
    <t>Abzüge</t>
  </si>
  <si>
    <t>Aufgabe 1</t>
  </si>
  <si>
    <t>Aufgabe 2</t>
  </si>
  <si>
    <t>Aufgabe 3</t>
  </si>
  <si>
    <t>Aufgabe 4</t>
  </si>
  <si>
    <t>Aufgabe 5</t>
  </si>
  <si>
    <t>Pro falschem Ordner- oder Dateinamen 2 Punkte Abzug (max. 4)</t>
  </si>
  <si>
    <t xml:space="preserve"> 95–100</t>
  </si>
  <si>
    <t>85–94</t>
  </si>
  <si>
    <t>75–84</t>
  </si>
  <si>
    <t>65–74</t>
  </si>
  <si>
    <t>55–64</t>
  </si>
  <si>
    <t>45–54</t>
  </si>
  <si>
    <t>35–44</t>
  </si>
  <si>
    <t>25–34</t>
  </si>
  <si>
    <t>15–24</t>
  </si>
  <si>
    <t>5–14</t>
  </si>
  <si>
    <t>Korrektur</t>
  </si>
  <si>
    <t>ja</t>
  </si>
  <si>
    <t>nein</t>
  </si>
  <si>
    <t>Max. Abzug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</si>
  <si>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</si>
  <si>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</si>
  <si>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</si>
  <si>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</si>
  <si>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</si>
  <si>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Briefende positiv</t>
  </si>
  <si>
    <t>Sprache</t>
  </si>
  <si>
    <t>Satzzeichen, Schreibregel- und Flüchtigkeitsfehler (je zwei Fehler 1 Punkt Abzug)</t>
  </si>
  <si>
    <t>Rechtschreibung (je Fehler 1 Punkt Abzug; wiederholte Falschschreibungen des gleichen Wortes werden nicht bewertet)</t>
  </si>
  <si>
    <t>Grammatik (je Fehler 1 Punkt Abzug)</t>
  </si>
  <si>
    <t>Ort, Datum eingeben</t>
  </si>
  <si>
    <t>total Abzüge</t>
  </si>
  <si>
    <t>erreichte Punktzahl von</t>
  </si>
  <si>
    <t>Namen der Experten bzw. Expertinnen</t>
  </si>
  <si>
    <t>Allgemein</t>
  </si>
  <si>
    <t>Folienmaster</t>
  </si>
  <si>
    <t>Folien</t>
  </si>
  <si>
    <t>F2</t>
  </si>
  <si>
    <t>0–4</t>
  </si>
  <si>
    <t>QV 2017 – Abschlussprüfung</t>
  </si>
  <si>
    <t>Aufgabe 6</t>
  </si>
  <si>
    <t>Aufgabe 7</t>
  </si>
  <si>
    <t>Aufgabe 8</t>
  </si>
  <si>
    <t>Aufgabe 9</t>
  </si>
  <si>
    <t>Aufgabe 10</t>
  </si>
  <si>
    <t>E1</t>
  </si>
  <si>
    <t>E: IM &amp; Adm, Informatik, Dateimanagement</t>
  </si>
  <si>
    <t>Präsentation, Bildbearbeitung (1.4.4, 1.4.8)</t>
  </si>
  <si>
    <t>Theorie, Spezialthemen (1.4.1, 1.4.2, 1.4.7, 1.4.8, 1.4.9)</t>
  </si>
  <si>
    <t>D: Präsentation, Bildbearbeitung</t>
  </si>
  <si>
    <t>Nummer der Kandidatin / des Kandidaten</t>
  </si>
  <si>
    <t>Prüfungsdauer</t>
  </si>
  <si>
    <r>
      <t xml:space="preserve">150 Minuten </t>
    </r>
    <r>
      <rPr>
        <sz val="11"/>
        <rFont val="Calibri"/>
        <family val="2"/>
        <scheme val="minor"/>
      </rPr>
      <t>(+ 15 Minuten Lesezeit)</t>
    </r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</si>
  <si>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</si>
  <si>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</si>
  <si>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</si>
  <si>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B1</t>
  </si>
  <si>
    <t>Automatische Silbentrennung aktiviert</t>
  </si>
  <si>
    <t>Inhaltspunkt 1: Apéro
(1 Pt. wenn teilweise vorhanden, 2 Pt. wenn nicht vorhanden)</t>
  </si>
  <si>
    <t>Tabellenblatt Diagramm</t>
  </si>
  <si>
    <t>Tabellenblatt Webshop</t>
  </si>
  <si>
    <t>Flächendiagramm in Liniendiagramm umgewandelt</t>
  </si>
  <si>
    <t>Tabellenblatt Rechnung</t>
  </si>
  <si>
    <r>
      <rPr>
        <b/>
        <sz val="11"/>
        <rFont val="Calibri"/>
        <family val="2"/>
        <scheme val="minor"/>
      </rPr>
      <t>G129</t>
    </r>
    <r>
      <rPr>
        <sz val="11"/>
        <rFont val="Calibri"/>
        <family val="2"/>
        <scheme val="minor"/>
      </rPr>
      <t xml:space="preserve">
=MITTELWERT(G4:G127)</t>
    </r>
  </si>
  <si>
    <t>Tabellenblatt Ersatzteile</t>
  </si>
  <si>
    <t>Tabellenblatt auf 1 Seite hoch, 1 Seite breit skaliert</t>
  </si>
  <si>
    <t>Kopfzeile rechts mit logo.png (1), Höhe 3 cm (1)</t>
  </si>
  <si>
    <r>
      <rPr>
        <b/>
        <sz val="11"/>
        <rFont val="Calibri"/>
        <family val="2"/>
        <scheme val="minor"/>
      </rPr>
      <t>E131:E136</t>
    </r>
    <r>
      <rPr>
        <sz val="11"/>
        <rFont val="Calibri"/>
        <family val="2"/>
        <scheme val="minor"/>
      </rPr>
      <t xml:space="preserve">
=ZÄHLENWENN($E$4:$E$127;D131)
korrekte Funktion (1), korrekte Bezüge (1)</t>
    </r>
  </si>
  <si>
    <r>
      <rPr>
        <b/>
        <sz val="11"/>
        <rFont val="Calibri"/>
        <family val="2"/>
        <scheme val="minor"/>
      </rPr>
      <t>F21:F25</t>
    </r>
    <r>
      <rPr>
        <sz val="11"/>
        <rFont val="Calibri"/>
        <family val="2"/>
        <scheme val="minor"/>
      </rPr>
      <t xml:space="preserve">
=A21*D21</t>
    </r>
  </si>
  <si>
    <t>Kreise gruppiert</t>
  </si>
  <si>
    <t>Neue Folie und Übergänge</t>
  </si>
  <si>
    <t>Folienübergang «Wellen» für alle Folien (1), automatisch nach 2 s (1)</t>
  </si>
  <si>
    <t>Bildschirmpräsentation «Ansicht an einem Kiosk» aktiviert</t>
  </si>
  <si>
    <t xml:space="preserve">Ordnerstruktur: 
</t>
  </si>
  <si>
    <t>Datei PDF_Dateien.zip extrahiert</t>
  </si>
  <si>
    <t>5a</t>
  </si>
  <si>
    <t>5b</t>
  </si>
  <si>
    <t>Achsenoptionen vertikal: Maximum bei 70</t>
  </si>
  <si>
    <t>Achsenoptionen horizontal: «Auf Teilstrichen»</t>
  </si>
  <si>
    <t>3a</t>
  </si>
  <si>
    <t>3b</t>
  </si>
  <si>
    <t>3c</t>
  </si>
  <si>
    <t>Text korrekt erfasst (1) und gedreht (1)</t>
  </si>
  <si>
    <t>Inhaltspunkt 3: Highlight 2
(1 Pt. wenn Beschreibung fehlt, 2 Pt. wenn nicht vorhanden)</t>
  </si>
  <si>
    <t>Neue Folie eingefügt mit Layout Extra</t>
  </si>
  <si>
    <t>Bild Vorteil1 gespiegelt</t>
  </si>
  <si>
    <t>Bild Vorteil2 zugeschnitten</t>
  </si>
  <si>
    <t>8a</t>
  </si>
  <si>
    <t>8b</t>
  </si>
  <si>
    <t>Bilder Vorteil1.png und Vorteil2.png eingefügt und Text korrekt erfasst</t>
  </si>
  <si>
    <t>PDF-Dateien korrekt in den Ordner verschoben (1) und Ordner gelöscht (1)</t>
  </si>
  <si>
    <t>Innerer Kreis: Formkontur mit Strichart viereckiger Punkt (1), Stärke 4.5 Pt. (1)</t>
  </si>
  <si>
    <r>
      <rPr>
        <b/>
        <sz val="11"/>
        <rFont val="Calibri"/>
        <family val="2"/>
        <scheme val="minor"/>
      </rPr>
      <t>Folie 2</t>
    </r>
    <r>
      <rPr>
        <sz val="11"/>
        <rFont val="Calibri"/>
        <family val="2"/>
        <scheme val="minor"/>
      </rPr>
      <t xml:space="preserve">
Hintergrundbild See.png eingefügt</t>
    </r>
  </si>
  <si>
    <r>
      <rPr>
        <b/>
        <sz val="11"/>
        <rFont val="Calibri"/>
        <family val="2"/>
        <scheme val="minor"/>
      </rPr>
      <t>Folie 7</t>
    </r>
    <r>
      <rPr>
        <sz val="11"/>
        <rFont val="Calibri"/>
        <family val="2"/>
        <scheme val="minor"/>
      </rPr>
      <t xml:space="preserve">
Ebene bei «Wellness-Oase» auf erste Ebene geändert</t>
    </r>
  </si>
  <si>
    <r>
      <rPr>
        <b/>
        <sz val="11"/>
        <rFont val="Calibri"/>
        <family val="2"/>
        <scheme val="minor"/>
      </rPr>
      <t>H4:H127</t>
    </r>
    <r>
      <rPr>
        <sz val="11"/>
        <rFont val="Calibri"/>
        <family val="2"/>
        <scheme val="minor"/>
      </rPr>
      <t xml:space="preserve">
=WENN(G4&lt;$J$4;$K$4;$L$4)
Korrekte Funktion (1), absolute Bezüge (1)</t>
    </r>
  </si>
  <si>
    <r>
      <rPr>
        <b/>
        <sz val="11"/>
        <rFont val="Calibri"/>
        <family val="2"/>
        <scheme val="minor"/>
      </rPr>
      <t>D9</t>
    </r>
    <r>
      <rPr>
        <sz val="11"/>
        <rFont val="Calibri"/>
        <family val="2"/>
        <scheme val="minor"/>
      </rPr>
      <t xml:space="preserve">
=HEUTE()</t>
    </r>
  </si>
  <si>
    <r>
      <rPr>
        <b/>
        <sz val="11"/>
        <rFont val="Calibri"/>
        <family val="2"/>
        <scheme val="minor"/>
      </rPr>
      <t>C21:C25</t>
    </r>
    <r>
      <rPr>
        <sz val="11"/>
        <rFont val="Calibri"/>
        <family val="2"/>
        <scheme val="minor"/>
      </rPr>
      <t xml:space="preserve">
=SVERWEIS(B21;Webshop!$A$4:$B$127;2;FALSCH)
korrekte Funktion (1), korrekte Bezüge (1)</t>
    </r>
  </si>
  <si>
    <t>Briefanfang/Briefeinleitung mit gewünschtem Datum 01.07.2017
(1 Pt. wenn teilweise vorhanden, 2 Pt. wenn nicht vorhanden)</t>
  </si>
  <si>
    <t>Wortwiederholungen/Wortwahlfehler/Fremdwörter/Stilmangel/Ton/Satzbau/Floskeln (je Fehler 0.5 bis 2 Punkte Abzug, je nachdem wie störend der Fehler ist)</t>
  </si>
  <si>
    <t>A</t>
  </si>
  <si>
    <t>Inhaltspunkt 2: Highlight 1
(1 Pt. wenn Beschreibung fehlt, 2 Pt. wenn nicht vorhanden)</t>
  </si>
  <si>
    <t>Inhaltspunkt 4: Anmeldung geregelt
(1 Pt. wenn teilweise vorhanden, 2 Pt. wenn nicht vorhanden)</t>
  </si>
  <si>
    <t>Datenreihe gefiltert, nur Korn 2, 3 und 4 sichtbar</t>
  </si>
  <si>
    <r>
      <t xml:space="preserve">Aufzählungszeichen </t>
    </r>
    <r>
      <rPr>
        <sz val="11"/>
        <rFont val="Wingdings"/>
        <charset val="2"/>
      </rPr>
      <t>S</t>
    </r>
    <r>
      <rPr>
        <sz val="11"/>
        <rFont val="Calibri"/>
        <family val="2"/>
        <scheme val="minor"/>
      </rPr>
      <t xml:space="preserve"> mit hängendem Einzug bei 1.0 cm  alle Ebenen (1); Zeilenabstand auf 1.1 Zeilen gesetzt (1)</t>
    </r>
  </si>
  <si>
    <t>8c</t>
  </si>
  <si>
    <t>Bilder entsprechend Vorlage platziert</t>
  </si>
  <si>
    <t>Seitenränder
Rechts und links auf 2.5 cm eingestellt</t>
  </si>
  <si>
    <t>Bild Logo.png mit der Layout-Option "Vor den Text" eingefügt (1)
Bild skaliert auf Höhe von 2 cm und korrekt positioniert (1)</t>
  </si>
  <si>
    <t>«Erste Seite anders» eingestellt (1)
Seitenzahl-Vorlage «Einfache Zahl», «Drei Linien» in  Fusszeile gesetzt; Seitenzahlen bei 1 beginnend (1)</t>
  </si>
  <si>
    <t>Dokument als PDF gespeichert</t>
  </si>
  <si>
    <t>Titel, Deckblatt: Ändern Jahreszahl in 2017;
Titel mit «Kapitälchen» formatiert, manueller Zeilenumbruch vor «zur» gesetzt (2). Wenn nur 2 Anweisungen erfüllt, (1) sonst (0)</t>
  </si>
  <si>
    <t>«z.B.» geändern im gesamten Text auf «z. B.» mit geschütztem Leerschlag (2); mit einfachem Leerschlag (1)</t>
  </si>
  <si>
    <t>Formatvorlage Titel geändert: Schrift Calibri, 16 Pt., Farbe Schwarz, fett, nicht unterstrichen, Absatzabstand nach: 6 Pt. (2). Wenn mindestens 3 Formatierungen erfüllt (1), sonst (0)</t>
  </si>
  <si>
    <t>Formatvorlage Überschrift 1: Schriftfarbe «Blau, Akzent 1, dunkler 50%», hängenden Einzug auf 1 cm geändert (2). Wenn 2 Formatierungen korrekt (1), sonst (0)
 Absatzformatierung "Seitenumbruch oberhalb" gesetzt (1)</t>
  </si>
  <si>
    <t>Benutzerdef. Inhaltsverzeichnis eingefügt, Format "formell", Füllzeichen: durchgezogene Linie (2)
Einzug 2. Ebene 0.81 cm (1)</t>
  </si>
  <si>
    <t>Text in Tabelle (3 Sp. / 6 Z.) ungewandelt (1)
Option «Optimale Breite: Inhalt» gewählt (1)</t>
  </si>
  <si>
    <t>Tabellenformatvorlage «Gitternetztabelle 4 – Akzent 1» (1)
Mindesthöhe  0.9 cm oberste Zeile; alle andern 0.7 cm (1)
Zellenausrichtung aller Zellen auf «Mitte rechts» (1)</t>
  </si>
  <si>
    <r>
      <rPr>
        <b/>
        <sz val="11"/>
        <rFont val="Calibri"/>
        <family val="2"/>
        <scheme val="minor"/>
      </rPr>
      <t>A1:H1</t>
    </r>
    <r>
      <rPr>
        <sz val="11"/>
        <rFont val="Calibri"/>
        <family val="2"/>
        <scheme val="minor"/>
      </rPr>
      <t xml:space="preserve">
Farbverlauf "Farbe 1": blau, Akzent 1; "Farbe 2": weiss (1)
Schattierungsart "horizontal", Variante mit weiss in der Mitte (1)</t>
    </r>
  </si>
  <si>
    <r>
      <rPr>
        <b/>
        <sz val="11"/>
        <rFont val="Calibri"/>
        <family val="2"/>
        <scheme val="minor"/>
      </rPr>
      <t>Spalten B und H</t>
    </r>
    <r>
      <rPr>
        <sz val="11"/>
        <rFont val="Calibri"/>
        <family val="2"/>
        <scheme val="minor"/>
      </rPr>
      <t xml:space="preserve">
Textausrichtung horizontal links, Einzug 2</t>
    </r>
  </si>
  <si>
    <r>
      <rPr>
        <b/>
        <sz val="11"/>
        <rFont val="Calibri"/>
        <family val="2"/>
        <scheme val="minor"/>
      </rPr>
      <t>A3:H127</t>
    </r>
    <r>
      <rPr>
        <sz val="11"/>
        <rFont val="Calibri"/>
        <family val="2"/>
        <scheme val="minor"/>
      </rPr>
      <t xml:space="preserve">
Sortiert nach Kategorie und nach Spalte Produkt, je von A bis Z; je korrekte Sortierebene (1)</t>
    </r>
  </si>
  <si>
    <r>
      <rPr>
        <b/>
        <sz val="11"/>
        <rFont val="Calibri"/>
        <family val="2"/>
        <scheme val="minor"/>
      </rPr>
      <t>C33</t>
    </r>
    <r>
      <rPr>
        <sz val="11"/>
        <rFont val="Calibri"/>
        <family val="2"/>
        <scheme val="minor"/>
      </rPr>
      <t xml:space="preserve">
Zahlungsdatum: =D9+30</t>
    </r>
  </si>
  <si>
    <t>D4:D25
Bedingte Formatierung:
Preise 100 Franken und mehr (Werte &gt;=100) mit einem weissen Stern, Preise zwischen 50 und 100 Franken (Werte &gt;=50) mit einem halb ausgefüllten Stern und die tiefsten Preise mit einem ausgefüllten Stern dargestellt.
Wenn nur 2 Bedingungen korrekt (1), sonst (0)</t>
  </si>
  <si>
    <r>
      <rPr>
        <b/>
        <sz val="11"/>
        <rFont val="Calibri"/>
        <family val="2"/>
        <scheme val="minor"/>
      </rPr>
      <t>Hyperlink</t>
    </r>
    <r>
      <rPr>
        <sz val="11"/>
        <rFont val="Calibri"/>
        <family val="2"/>
        <scheme val="minor"/>
      </rPr>
      <t xml:space="preserve"> entfernt (1)
Textfeld verlinkt mit: http://www.zireg.ch/ (1)</t>
    </r>
  </si>
  <si>
    <r>
      <rPr>
        <b/>
        <sz val="11"/>
        <rFont val="Calibri"/>
        <family val="2"/>
        <scheme val="minor"/>
      </rPr>
      <t xml:space="preserve">Fusszeile </t>
    </r>
    <r>
      <rPr>
        <sz val="11"/>
        <rFont val="Calibri"/>
        <family val="2"/>
        <scheme val="minor"/>
      </rPr>
      <t xml:space="preserve">
Firmennamen «Zireg Ziswiler GmbH» auf allen Folien ausser Titelfolie.</t>
    </r>
  </si>
  <si>
    <t>Hintergrundgrafik Titelfolien Layout ausgeblendet</t>
  </si>
  <si>
    <r>
      <rPr>
        <b/>
        <sz val="11"/>
        <rFont val="Calibri"/>
        <family val="2"/>
        <scheme val="minor"/>
      </rPr>
      <t>Folie 6</t>
    </r>
    <r>
      <rPr>
        <sz val="11"/>
        <rFont val="Calibri"/>
        <family val="2"/>
        <scheme val="minor"/>
      </rPr>
      <t xml:space="preserve">
Bilder sind vertikal und horizontal zentriert (1).
Bild zurückgesetzt (1).</t>
    </r>
  </si>
  <si>
    <r>
      <rPr>
        <b/>
        <sz val="11"/>
        <rFont val="Calibri"/>
        <family val="2"/>
        <scheme val="minor"/>
      </rPr>
      <t>Folie 8</t>
    </r>
    <r>
      <rPr>
        <sz val="11"/>
        <rFont val="Calibri"/>
        <family val="2"/>
        <scheme val="minor"/>
      </rPr>
      <t xml:space="preserve">
Eingangseffekt «Einfliegen, von unten links», Dauer: 3 s</t>
    </r>
  </si>
  <si>
    <t xml:space="preserve">Ausgangseffekt «Hinausfliegen, nach oben rechts», Dauer: 3 s (1), </t>
  </si>
  <si>
    <t>Hinausfliegen mit «Nach Vorherigen» und Verzögerung 5 s</t>
  </si>
  <si>
    <t>korrekter Printscreen erstellt (1)
Printscreen in Worddokument eingefügt (1)</t>
  </si>
  <si>
    <t>Diagrammgrösse Höhe 18 cm, Breite 22 cm</t>
  </si>
  <si>
    <t>Stärke Gitternetzlinien 2.5 Pt., Strichtyp "Viereckiger Punkt"</t>
  </si>
  <si>
    <t>Text in linke Tabellenspalte verschoben; gesamter Tabellentext fett (1)
Rechte Spalte gelöscht; Spaltenbreite 8.0 cm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</si>
</sst>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38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333333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name val="Wingdings"/>
      <charset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288">
    <xf numFmtId="0" fontId="0" fillId="0" borderId="0" xfId="0"/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Border="1" applyAlignment="1" applyProtection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3" fillId="2" borderId="2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14" fillId="0" borderId="0" xfId="0" applyFont="1" applyProtection="1"/>
    <xf numFmtId="0" fontId="13" fillId="0" borderId="0" xfId="0" applyFont="1" applyProtection="1"/>
    <xf numFmtId="0" fontId="0" fillId="0" borderId="0" xfId="0" applyProtection="1"/>
    <xf numFmtId="0" fontId="13" fillId="0" borderId="0" xfId="0" applyFont="1" applyBorder="1" applyProtection="1"/>
    <xf numFmtId="0" fontId="14" fillId="0" borderId="0" xfId="0" applyFont="1" applyAlignment="1" applyProtection="1">
      <alignment horizontal="center"/>
    </xf>
    <xf numFmtId="167" fontId="13" fillId="0" borderId="0" xfId="0" applyNumberFormat="1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1" fillId="0" borderId="6" xfId="0" applyFont="1" applyBorder="1" applyProtection="1"/>
    <xf numFmtId="0" fontId="13" fillId="0" borderId="6" xfId="0" applyFont="1" applyBorder="1" applyProtection="1"/>
    <xf numFmtId="167" fontId="14" fillId="0" borderId="6" xfId="0" applyNumberFormat="1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166" fontId="0" fillId="0" borderId="0" xfId="0" applyNumberFormat="1" applyProtection="1"/>
    <xf numFmtId="0" fontId="11" fillId="0" borderId="0" xfId="0" applyFont="1" applyProtection="1"/>
    <xf numFmtId="166" fontId="15" fillId="3" borderId="0" xfId="0" applyNumberFormat="1" applyFont="1" applyFill="1" applyBorder="1" applyAlignment="1" applyProtection="1">
      <alignment horizontal="center"/>
    </xf>
    <xf numFmtId="49" fontId="13" fillId="3" borderId="0" xfId="0" applyNumberFormat="1" applyFont="1" applyFill="1" applyAlignment="1" applyProtection="1">
      <alignment horizontal="center"/>
    </xf>
    <xf numFmtId="166" fontId="14" fillId="3" borderId="0" xfId="0" applyNumberFormat="1" applyFont="1" applyFill="1" applyAlignment="1" applyProtection="1">
      <alignment horizontal="center"/>
    </xf>
    <xf numFmtId="49" fontId="13" fillId="0" borderId="0" xfId="0" applyNumberFormat="1" applyFont="1" applyAlignment="1" applyProtection="1">
      <alignment horizontal="center"/>
    </xf>
    <xf numFmtId="166" fontId="14" fillId="0" borderId="0" xfId="0" applyNumberFormat="1" applyFont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166" fontId="19" fillId="0" borderId="0" xfId="0" applyNumberFormat="1" applyFont="1" applyBorder="1" applyAlignment="1" applyProtection="1">
      <alignment horizontal="center"/>
    </xf>
    <xf numFmtId="0" fontId="13" fillId="0" borderId="0" xfId="0" applyFont="1" applyAlignment="1" applyProtection="1">
      <alignment horizontal="right"/>
    </xf>
    <xf numFmtId="0" fontId="8" fillId="0" borderId="0" xfId="0" applyFont="1" applyProtection="1"/>
    <xf numFmtId="0" fontId="13" fillId="0" borderId="0" xfId="0" applyFont="1" applyFill="1" applyProtection="1"/>
    <xf numFmtId="0" fontId="13" fillId="0" borderId="0" xfId="0" applyFont="1" applyAlignment="1" applyProtection="1">
      <alignment horizontal="left"/>
    </xf>
    <xf numFmtId="0" fontId="20" fillId="0" borderId="0" xfId="0" applyFont="1" applyProtection="1"/>
    <xf numFmtId="0" fontId="20" fillId="0" borderId="0" xfId="0" applyFont="1" applyAlignment="1" applyProtection="1">
      <alignment horizontal="right"/>
    </xf>
    <xf numFmtId="0" fontId="13" fillId="0" borderId="0" xfId="0" applyFont="1" applyFill="1" applyAlignment="1" applyProtection="1">
      <alignment horizontal="right"/>
    </xf>
    <xf numFmtId="0" fontId="23" fillId="5" borderId="1" xfId="0" applyFont="1" applyFill="1" applyBorder="1" applyAlignment="1" applyProtection="1">
      <alignment horizontal="center" vertical="center"/>
    </xf>
    <xf numFmtId="0" fontId="25" fillId="0" borderId="0" xfId="0" applyFont="1" applyProtection="1"/>
    <xf numFmtId="0" fontId="25" fillId="0" borderId="7" xfId="0" applyFont="1" applyBorder="1" applyProtection="1"/>
    <xf numFmtId="0" fontId="25" fillId="0" borderId="8" xfId="0" applyFont="1" applyBorder="1" applyProtection="1"/>
    <xf numFmtId="0" fontId="27" fillId="0" borderId="0" xfId="0" applyFont="1" applyProtection="1"/>
    <xf numFmtId="0" fontId="20" fillId="0" borderId="0" xfId="0" applyFont="1" applyAlignment="1" applyProtection="1">
      <alignment vertical="center"/>
    </xf>
    <xf numFmtId="1" fontId="28" fillId="5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1" fontId="14" fillId="3" borderId="0" xfId="0" applyNumberFormat="1" applyFont="1" applyFill="1" applyBorder="1" applyAlignment="1" applyProtection="1">
      <alignment horizontal="center"/>
    </xf>
    <xf numFmtId="1" fontId="14" fillId="0" borderId="6" xfId="0" applyNumberFormat="1" applyFont="1" applyFill="1" applyBorder="1" applyAlignment="1" applyProtection="1">
      <alignment horizontal="center"/>
    </xf>
    <xf numFmtId="165" fontId="18" fillId="0" borderId="0" xfId="2" applyNumberFormat="1" applyFont="1" applyFill="1" applyAlignment="1" applyProtection="1">
      <alignment horizontal="left"/>
    </xf>
    <xf numFmtId="0" fontId="13" fillId="0" borderId="0" xfId="2" applyFont="1" applyAlignment="1" applyProtection="1">
      <alignment horizontal="center"/>
    </xf>
    <xf numFmtId="0" fontId="16" fillId="0" borderId="0" xfId="2" applyFont="1" applyAlignment="1" applyProtection="1">
      <alignment horizontal="right"/>
    </xf>
    <xf numFmtId="0" fontId="13" fillId="0" borderId="0" xfId="2" applyFont="1" applyProtection="1"/>
    <xf numFmtId="0" fontId="13" fillId="0" borderId="0" xfId="2" applyFont="1" applyBorder="1" applyProtection="1"/>
    <xf numFmtId="0" fontId="13" fillId="0" borderId="0" xfId="2" applyFont="1" applyAlignment="1" applyProtection="1">
      <alignment horizontal="left"/>
    </xf>
    <xf numFmtId="0" fontId="21" fillId="3" borderId="1" xfId="2" applyFont="1" applyFill="1" applyBorder="1" applyAlignment="1" applyProtection="1">
      <alignment vertical="center" wrapText="1"/>
    </xf>
    <xf numFmtId="1" fontId="28" fillId="5" borderId="1" xfId="2" applyNumberFormat="1" applyFont="1" applyFill="1" applyBorder="1" applyAlignment="1" applyProtection="1">
      <alignment horizontal="center" vertical="center"/>
    </xf>
    <xf numFmtId="0" fontId="8" fillId="0" borderId="0" xfId="2" applyFont="1" applyProtection="1"/>
    <xf numFmtId="0" fontId="2" fillId="0" borderId="0" xfId="2" applyAlignment="1" applyProtection="1"/>
    <xf numFmtId="0" fontId="13" fillId="0" borderId="0" xfId="2" applyFont="1" applyAlignment="1" applyProtection="1">
      <alignment horizontal="right"/>
    </xf>
    <xf numFmtId="0" fontId="13" fillId="0" borderId="0" xfId="2" applyFont="1" applyFill="1" applyBorder="1" applyAlignment="1" applyProtection="1">
      <alignment horizontal="left"/>
    </xf>
    <xf numFmtId="0" fontId="13" fillId="0" borderId="0" xfId="2" applyFont="1" applyFill="1" applyProtection="1"/>
    <xf numFmtId="0" fontId="13" fillId="0" borderId="0" xfId="2" applyFont="1" applyFill="1" applyAlignment="1" applyProtection="1">
      <alignment horizontal="left"/>
    </xf>
    <xf numFmtId="0" fontId="20" fillId="0" borderId="0" xfId="2" applyFont="1" applyProtection="1"/>
    <xf numFmtId="0" fontId="20" fillId="0" borderId="0" xfId="2" applyFont="1" applyAlignment="1" applyProtection="1">
      <alignment horizontal="right"/>
    </xf>
    <xf numFmtId="0" fontId="9" fillId="0" borderId="0" xfId="2" applyFont="1" applyProtection="1"/>
    <xf numFmtId="0" fontId="13" fillId="0" borderId="0" xfId="2" applyFont="1" applyFill="1" applyAlignment="1" applyProtection="1">
      <alignment horizontal="right"/>
    </xf>
    <xf numFmtId="0" fontId="8" fillId="0" borderId="0" xfId="2" applyFont="1" applyFill="1" applyProtection="1"/>
    <xf numFmtId="0" fontId="22" fillId="0" borderId="1" xfId="2" applyFont="1" applyBorder="1" applyAlignment="1" applyProtection="1">
      <alignment horizontal="center" vertical="center"/>
    </xf>
    <xf numFmtId="0" fontId="13" fillId="0" borderId="1" xfId="2" applyFont="1" applyBorder="1" applyAlignment="1" applyProtection="1">
      <alignment horizontal="center" vertical="center" wrapText="1"/>
    </xf>
    <xf numFmtId="0" fontId="25" fillId="0" borderId="0" xfId="2" applyFont="1" applyProtection="1"/>
    <xf numFmtId="0" fontId="22" fillId="0" borderId="0" xfId="2" applyFont="1" applyBorder="1" applyProtection="1"/>
    <xf numFmtId="0" fontId="25" fillId="0" borderId="0" xfId="2" applyFont="1" applyFill="1" applyAlignment="1" applyProtection="1">
      <alignment horizontal="left"/>
    </xf>
    <xf numFmtId="0" fontId="25" fillId="0" borderId="0" xfId="2" applyFont="1" applyAlignment="1" applyProtection="1">
      <alignment horizontal="left"/>
    </xf>
    <xf numFmtId="0" fontId="25" fillId="0" borderId="0" xfId="2" applyFont="1" applyAlignment="1" applyProtection="1">
      <alignment horizontal="center"/>
    </xf>
    <xf numFmtId="0" fontId="26" fillId="0" borderId="0" xfId="2" applyFont="1" applyProtection="1"/>
    <xf numFmtId="0" fontId="25" fillId="0" borderId="0" xfId="2" applyFont="1" applyBorder="1" applyProtection="1"/>
    <xf numFmtId="0" fontId="22" fillId="0" borderId="0" xfId="2" applyFont="1" applyAlignment="1" applyProtection="1">
      <alignment horizontal="center"/>
    </xf>
    <xf numFmtId="0" fontId="27" fillId="0" borderId="0" xfId="2" applyFont="1" applyProtection="1"/>
    <xf numFmtId="0" fontId="6" fillId="0" borderId="0" xfId="2" applyFont="1" applyProtection="1"/>
    <xf numFmtId="0" fontId="10" fillId="0" borderId="0" xfId="2" applyFont="1" applyProtection="1"/>
    <xf numFmtId="0" fontId="16" fillId="0" borderId="0" xfId="2" applyFont="1" applyProtection="1">
      <protection hidden="1"/>
    </xf>
    <xf numFmtId="0" fontId="16" fillId="0" borderId="0" xfId="2" applyFont="1" applyAlignment="1" applyProtection="1">
      <alignment horizontal="right"/>
      <protection hidden="1"/>
    </xf>
    <xf numFmtId="0" fontId="13" fillId="0" borderId="0" xfId="2" applyFont="1" applyProtection="1">
      <protection hidden="1"/>
    </xf>
    <xf numFmtId="0" fontId="13" fillId="0" borderId="0" xfId="2" applyFont="1" applyAlignment="1" applyProtection="1">
      <alignment horizontal="right"/>
      <protection hidden="1"/>
    </xf>
    <xf numFmtId="0" fontId="8" fillId="0" borderId="0" xfId="2" applyFont="1" applyProtection="1">
      <protection hidden="1"/>
    </xf>
    <xf numFmtId="0" fontId="13" fillId="0" borderId="0" xfId="2" applyFont="1" applyFill="1" applyBorder="1" applyAlignment="1" applyProtection="1">
      <alignment horizontal="left"/>
      <protection hidden="1"/>
    </xf>
    <xf numFmtId="0" fontId="13" fillId="0" borderId="0" xfId="2" applyFont="1" applyAlignment="1" applyProtection="1">
      <alignment horizontal="center"/>
      <protection hidden="1"/>
    </xf>
    <xf numFmtId="0" fontId="13" fillId="0" borderId="0" xfId="2" applyFont="1" applyFill="1" applyProtection="1">
      <protection hidden="1"/>
    </xf>
    <xf numFmtId="0" fontId="13" fillId="0" borderId="0" xfId="2" applyFont="1" applyFill="1" applyAlignment="1" applyProtection="1">
      <alignment horizontal="left"/>
      <protection hidden="1"/>
    </xf>
    <xf numFmtId="0" fontId="13" fillId="0" borderId="0" xfId="2" applyFont="1" applyAlignment="1" applyProtection="1">
      <alignment horizontal="left"/>
      <protection hidden="1"/>
    </xf>
    <xf numFmtId="0" fontId="13" fillId="0" borderId="0" xfId="2" applyFont="1" applyBorder="1" applyProtection="1">
      <protection hidden="1"/>
    </xf>
    <xf numFmtId="0" fontId="20" fillId="0" borderId="0" xfId="2" applyFont="1" applyProtection="1">
      <protection hidden="1"/>
    </xf>
    <xf numFmtId="0" fontId="20" fillId="0" borderId="0" xfId="2" applyFont="1" applyAlignment="1" applyProtection="1">
      <alignment horizontal="right"/>
      <protection hidden="1"/>
    </xf>
    <xf numFmtId="0" fontId="9" fillId="0" borderId="0" xfId="2" applyFont="1" applyProtection="1">
      <protection hidden="1"/>
    </xf>
    <xf numFmtId="0" fontId="21" fillId="3" borderId="1" xfId="2" applyFont="1" applyFill="1" applyBorder="1" applyAlignment="1" applyProtection="1">
      <alignment vertical="center" wrapText="1"/>
      <protection hidden="1"/>
    </xf>
    <xf numFmtId="0" fontId="13" fillId="0" borderId="0" xfId="2" applyFont="1" applyFill="1" applyAlignment="1" applyProtection="1">
      <alignment horizontal="right"/>
      <protection hidden="1"/>
    </xf>
    <xf numFmtId="0" fontId="8" fillId="0" borderId="0" xfId="2" applyFont="1" applyFill="1" applyProtection="1">
      <protection hidden="1"/>
    </xf>
    <xf numFmtId="0" fontId="13" fillId="0" borderId="1" xfId="2" applyFont="1" applyBorder="1" applyAlignment="1" applyProtection="1">
      <alignment horizontal="left" vertical="center" wrapText="1"/>
      <protection hidden="1"/>
    </xf>
    <xf numFmtId="0" fontId="22" fillId="0" borderId="1" xfId="2" applyFont="1" applyBorder="1" applyAlignment="1" applyProtection="1">
      <alignment horizontal="center" vertical="center"/>
      <protection hidden="1"/>
    </xf>
    <xf numFmtId="0" fontId="28" fillId="5" borderId="1" xfId="2" applyFont="1" applyFill="1" applyBorder="1" applyAlignment="1" applyProtection="1">
      <alignment horizontal="center" vertical="center"/>
      <protection hidden="1"/>
    </xf>
    <xf numFmtId="0" fontId="25" fillId="0" borderId="0" xfId="2" applyFont="1" applyProtection="1">
      <protection hidden="1"/>
    </xf>
    <xf numFmtId="0" fontId="22" fillId="0" borderId="0" xfId="2" applyFont="1" applyBorder="1" applyProtection="1">
      <protection hidden="1"/>
    </xf>
    <xf numFmtId="0" fontId="25" fillId="0" borderId="0" xfId="2" applyFont="1" applyFill="1" applyAlignment="1" applyProtection="1">
      <alignment horizontal="left"/>
      <protection hidden="1"/>
    </xf>
    <xf numFmtId="0" fontId="25" fillId="0" borderId="0" xfId="2" applyFont="1" applyAlignment="1" applyProtection="1">
      <alignment horizontal="left"/>
      <protection hidden="1"/>
    </xf>
    <xf numFmtId="0" fontId="25" fillId="0" borderId="0" xfId="2" applyFont="1" applyAlignment="1" applyProtection="1">
      <alignment horizontal="center"/>
      <protection hidden="1"/>
    </xf>
    <xf numFmtId="0" fontId="26" fillId="0" borderId="0" xfId="2" applyFont="1" applyProtection="1">
      <protection hidden="1"/>
    </xf>
    <xf numFmtId="0" fontId="25" fillId="0" borderId="0" xfId="2" applyFont="1" applyBorder="1" applyProtection="1">
      <protection hidden="1"/>
    </xf>
    <xf numFmtId="0" fontId="22" fillId="0" borderId="0" xfId="2" applyFont="1" applyAlignment="1" applyProtection="1">
      <alignment horizontal="center"/>
      <protection hidden="1"/>
    </xf>
    <xf numFmtId="0" fontId="6" fillId="0" borderId="0" xfId="2" applyFont="1" applyProtection="1">
      <protection hidden="1"/>
    </xf>
    <xf numFmtId="0" fontId="27" fillId="0" borderId="0" xfId="2" applyFont="1" applyProtection="1">
      <protection hidden="1"/>
    </xf>
    <xf numFmtId="0" fontId="10" fillId="0" borderId="0" xfId="2" applyFont="1" applyProtection="1">
      <protection hidden="1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3" fillId="0" borderId="1" xfId="2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/>
    <xf numFmtId="0" fontId="14" fillId="3" borderId="1" xfId="2" applyFont="1" applyFill="1" applyBorder="1" applyAlignment="1" applyProtection="1">
      <alignment vertical="center" wrapText="1"/>
      <protection hidden="1"/>
    </xf>
    <xf numFmtId="0" fontId="14" fillId="5" borderId="1" xfId="2" applyFont="1" applyFill="1" applyBorder="1" applyAlignment="1" applyProtection="1">
      <alignment horizontal="center" vertical="center"/>
      <protection hidden="1"/>
    </xf>
    <xf numFmtId="0" fontId="14" fillId="3" borderId="1" xfId="2" applyFont="1" applyFill="1" applyBorder="1" applyAlignment="1" applyProtection="1">
      <alignment vertical="center" wrapText="1"/>
    </xf>
    <xf numFmtId="0" fontId="14" fillId="5" borderId="1" xfId="2" applyFont="1" applyFill="1" applyBorder="1" applyAlignment="1" applyProtection="1">
      <alignment horizontal="center" vertical="center"/>
    </xf>
    <xf numFmtId="0" fontId="31" fillId="4" borderId="1" xfId="2" applyFont="1" applyFill="1" applyBorder="1" applyAlignment="1" applyProtection="1">
      <alignment horizontal="center" vertical="center" wrapText="1"/>
    </xf>
    <xf numFmtId="0" fontId="31" fillId="4" borderId="1" xfId="2" applyFont="1" applyFill="1" applyBorder="1" applyAlignment="1" applyProtection="1">
      <alignment horizontal="left" vertical="center" wrapText="1"/>
    </xf>
    <xf numFmtId="0" fontId="31" fillId="4" borderId="1" xfId="0" applyFont="1" applyFill="1" applyBorder="1" applyAlignment="1" applyProtection="1">
      <alignment horizontal="center" vertical="center" wrapText="1"/>
    </xf>
    <xf numFmtId="0" fontId="31" fillId="4" borderId="1" xfId="0" applyFont="1" applyFill="1" applyBorder="1" applyAlignment="1" applyProtection="1">
      <alignment horizontal="left" vertical="center" wrapText="1"/>
    </xf>
    <xf numFmtId="0" fontId="31" fillId="4" borderId="1" xfId="2" applyFont="1" applyFill="1" applyBorder="1" applyAlignment="1" applyProtection="1">
      <alignment vertical="center" wrapText="1"/>
      <protection hidden="1"/>
    </xf>
    <xf numFmtId="0" fontId="31" fillId="4" borderId="1" xfId="2" applyFont="1" applyFill="1" applyBorder="1" applyAlignment="1" applyProtection="1">
      <alignment horizontal="center" vertical="center" wrapText="1"/>
      <protection hidden="1"/>
    </xf>
    <xf numFmtId="49" fontId="13" fillId="6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27" fillId="0" borderId="0" xfId="0" applyFont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14" fillId="7" borderId="1" xfId="0" applyFont="1" applyFill="1" applyBorder="1" applyAlignment="1" applyProtection="1">
      <alignment vertical="center" wrapText="1"/>
    </xf>
    <xf numFmtId="0" fontId="14" fillId="7" borderId="3" xfId="0" applyFont="1" applyFill="1" applyBorder="1" applyAlignment="1" applyProtection="1">
      <alignment vertical="center" wrapText="1"/>
    </xf>
    <xf numFmtId="0" fontId="14" fillId="7" borderId="5" xfId="0" applyFont="1" applyFill="1" applyBorder="1" applyAlignment="1" applyProtection="1">
      <alignment vertical="center" wrapText="1"/>
    </xf>
    <xf numFmtId="0" fontId="8" fillId="0" borderId="0" xfId="0" applyFont="1" applyFill="1" applyProtection="1"/>
    <xf numFmtId="0" fontId="13" fillId="9" borderId="1" xfId="0" applyFont="1" applyFill="1" applyBorder="1" applyAlignment="1" applyProtection="1">
      <alignment vertical="center" wrapText="1"/>
    </xf>
    <xf numFmtId="0" fontId="33" fillId="0" borderId="0" xfId="0" applyFont="1"/>
    <xf numFmtId="0" fontId="13" fillId="0" borderId="0" xfId="0" quotePrefix="1" applyFont="1" applyFill="1" applyAlignment="1" applyProtection="1">
      <alignment horizontal="left"/>
    </xf>
    <xf numFmtId="0" fontId="14" fillId="7" borderId="5" xfId="0" applyFont="1" applyFill="1" applyBorder="1" applyAlignment="1" applyProtection="1">
      <alignment horizontal="left" vertical="center" wrapText="1"/>
    </xf>
    <xf numFmtId="0" fontId="28" fillId="7" borderId="1" xfId="0" applyFont="1" applyFill="1" applyBorder="1" applyAlignment="1" applyProtection="1">
      <alignment vertical="center" wrapText="1"/>
    </xf>
    <xf numFmtId="166" fontId="28" fillId="7" borderId="1" xfId="0" applyNumberFormat="1" applyFont="1" applyFill="1" applyBorder="1" applyAlignment="1" applyProtection="1">
      <alignment vertical="center" wrapText="1"/>
    </xf>
    <xf numFmtId="0" fontId="13" fillId="10" borderId="1" xfId="0" applyFont="1" applyFill="1" applyBorder="1" applyAlignment="1" applyProtection="1">
      <alignment horizontal="left" vertical="center" wrapText="1"/>
    </xf>
    <xf numFmtId="0" fontId="13" fillId="10" borderId="1" xfId="0" applyFont="1" applyFill="1" applyBorder="1" applyAlignment="1" applyProtection="1">
      <alignment horizontal="left" vertical="center"/>
    </xf>
    <xf numFmtId="0" fontId="13" fillId="10" borderId="1" xfId="2" applyFont="1" applyFill="1" applyBorder="1" applyAlignment="1" applyProtection="1">
      <alignment horizontal="left" vertical="center" wrapText="1"/>
    </xf>
    <xf numFmtId="0" fontId="13" fillId="11" borderId="1" xfId="0" applyFont="1" applyFill="1" applyBorder="1" applyAlignment="1" applyProtection="1">
      <alignment vertical="center" wrapText="1"/>
    </xf>
    <xf numFmtId="0" fontId="13" fillId="11" borderId="9" xfId="0" applyFont="1" applyFill="1" applyBorder="1" applyAlignment="1" applyProtection="1">
      <alignment vertical="center" wrapText="1"/>
    </xf>
    <xf numFmtId="0" fontId="13" fillId="6" borderId="15" xfId="0" applyFont="1" applyFill="1" applyBorder="1" applyAlignment="1" applyProtection="1">
      <alignment horizontal="center" vertical="center"/>
      <protection locked="0"/>
    </xf>
    <xf numFmtId="0" fontId="13" fillId="8" borderId="1" xfId="0" applyFont="1" applyFill="1" applyBorder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0" fontId="25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13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Protection="1"/>
    <xf numFmtId="0" fontId="10" fillId="0" borderId="0" xfId="0" applyFont="1" applyProtection="1"/>
    <xf numFmtId="0" fontId="14" fillId="7" borderId="3" xfId="0" applyFont="1" applyFill="1" applyBorder="1" applyAlignment="1" applyProtection="1">
      <alignment horizontal="center" vertical="center" wrapText="1"/>
    </xf>
    <xf numFmtId="0" fontId="13" fillId="0" borderId="1" xfId="2" applyFont="1" applyBorder="1" applyAlignment="1" applyProtection="1">
      <alignment horizontal="left" vertical="center" wrapText="1"/>
    </xf>
    <xf numFmtId="0" fontId="14" fillId="3" borderId="1" xfId="2" applyFont="1" applyFill="1" applyBorder="1" applyAlignment="1" applyProtection="1">
      <alignment vertical="center" wrapText="1"/>
    </xf>
    <xf numFmtId="0" fontId="13" fillId="2" borderId="1" xfId="2" applyFont="1" applyFill="1" applyBorder="1" applyAlignment="1" applyProtection="1">
      <alignment horizontal="left" vertical="center" wrapText="1"/>
      <protection locked="0"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0" fontId="13" fillId="2" borderId="1" xfId="2" applyFont="1" applyFill="1" applyBorder="1" applyAlignment="1" applyProtection="1">
      <alignment horizontal="left" vertical="center" wrapText="1"/>
      <protection locked="0"/>
    </xf>
    <xf numFmtId="0" fontId="28" fillId="5" borderId="1" xfId="2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wrapText="1"/>
      <protection locked="0"/>
    </xf>
    <xf numFmtId="0" fontId="21" fillId="5" borderId="1" xfId="0" applyFont="1" applyFill="1" applyBorder="1" applyAlignment="1" applyProtection="1">
      <alignment horizontal="center" vertical="center"/>
    </xf>
    <xf numFmtId="0" fontId="13" fillId="0" borderId="1" xfId="2" applyFont="1" applyFill="1" applyBorder="1" applyAlignment="1" applyProtection="1">
      <alignment horizontal="center" vertical="center"/>
    </xf>
    <xf numFmtId="0" fontId="32" fillId="5" borderId="1" xfId="0" applyFont="1" applyFill="1" applyBorder="1" applyAlignment="1" applyProtection="1">
      <alignment horizontal="left" vertical="center"/>
    </xf>
    <xf numFmtId="0" fontId="14" fillId="5" borderId="3" xfId="0" applyFont="1" applyFill="1" applyBorder="1" applyAlignment="1" applyProtection="1">
      <alignment horizontal="center" vertical="center"/>
    </xf>
    <xf numFmtId="0" fontId="14" fillId="5" borderId="5" xfId="0" applyFont="1" applyFill="1" applyBorder="1" applyAlignment="1" applyProtection="1">
      <alignment horizontal="right" vertical="center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14" xfId="0" applyFont="1" applyFill="1" applyBorder="1" applyAlignment="1" applyProtection="1">
      <alignment horizontal="left" vertical="center" wrapText="1"/>
      <protection locked="0"/>
    </xf>
    <xf numFmtId="0" fontId="13" fillId="6" borderId="16" xfId="0" applyFont="1" applyFill="1" applyBorder="1" applyAlignment="1" applyProtection="1">
      <alignment horizontal="left" vertical="center" wrapText="1"/>
      <protection locked="0"/>
    </xf>
    <xf numFmtId="0" fontId="13" fillId="6" borderId="5" xfId="0" applyFont="1" applyFill="1" applyBorder="1" applyAlignment="1" applyProtection="1">
      <alignment horizontal="left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</xf>
    <xf numFmtId="0" fontId="31" fillId="4" borderId="1" xfId="0" applyFont="1" applyFill="1" applyBorder="1" applyAlignment="1" applyProtection="1">
      <alignment horizontal="left" vertical="center"/>
    </xf>
    <xf numFmtId="0" fontId="31" fillId="4" borderId="3" xfId="0" applyFont="1" applyFill="1" applyBorder="1" applyAlignment="1" applyProtection="1">
      <alignment horizontal="center" vertical="center"/>
    </xf>
    <xf numFmtId="0" fontId="31" fillId="4" borderId="1" xfId="0" applyFont="1" applyFill="1" applyBorder="1" applyAlignment="1" applyProtection="1">
      <alignment horizontal="center" vertical="center" wrapText="1"/>
      <protection hidden="1"/>
    </xf>
    <xf numFmtId="0" fontId="31" fillId="4" borderId="5" xfId="0" applyFont="1" applyFill="1" applyBorder="1" applyAlignment="1" applyProtection="1">
      <alignment horizontal="left" vertical="center" wrapText="1"/>
    </xf>
    <xf numFmtId="0" fontId="13" fillId="0" borderId="1" xfId="2" applyFont="1" applyBorder="1" applyAlignment="1" applyProtection="1">
      <alignment horizontal="left" vertical="top" wrapText="1"/>
    </xf>
    <xf numFmtId="0" fontId="14" fillId="7" borderId="2" xfId="0" applyFont="1" applyFill="1" applyBorder="1" applyProtection="1"/>
    <xf numFmtId="0" fontId="14" fillId="7" borderId="2" xfId="0" applyFont="1" applyFill="1" applyBorder="1" applyProtection="1">
      <protection locked="0"/>
    </xf>
    <xf numFmtId="0" fontId="36" fillId="6" borderId="0" xfId="0" applyFont="1" applyFill="1" applyProtection="1">
      <protection locked="0"/>
    </xf>
    <xf numFmtId="0" fontId="11" fillId="0" borderId="0" xfId="0" applyFont="1"/>
    <xf numFmtId="0" fontId="14" fillId="5" borderId="1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  <protection locked="0"/>
    </xf>
    <xf numFmtId="0" fontId="24" fillId="0" borderId="15" xfId="0" applyFont="1" applyFill="1" applyBorder="1" applyAlignment="1" applyProtection="1">
      <alignment horizontal="center" vertical="center"/>
    </xf>
    <xf numFmtId="1" fontId="28" fillId="0" borderId="15" xfId="0" applyNumberFormat="1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0" fontId="2" fillId="0" borderId="0" xfId="2" applyAlignment="1"/>
    <xf numFmtId="0" fontId="13" fillId="0" borderId="0" xfId="0" applyFont="1" applyFill="1" applyAlignment="1" applyProtection="1">
      <alignment wrapText="1"/>
    </xf>
    <xf numFmtId="167" fontId="13" fillId="0" borderId="0" xfId="0" applyNumberFormat="1" applyFont="1" applyFill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16" fillId="0" borderId="0" xfId="2" applyFont="1" applyAlignment="1" applyProtection="1"/>
    <xf numFmtId="0" fontId="16" fillId="0" borderId="0" xfId="2" applyFont="1" applyAlignment="1" applyProtection="1">
      <protection hidden="1"/>
    </xf>
    <xf numFmtId="0" fontId="17" fillId="12" borderId="0" xfId="0" applyFont="1" applyFill="1" applyAlignment="1" applyProtection="1">
      <alignment horizontal="center"/>
    </xf>
    <xf numFmtId="0" fontId="13" fillId="0" borderId="0" xfId="0" applyFont="1" applyAlignment="1" applyProtection="1"/>
    <xf numFmtId="0" fontId="13" fillId="0" borderId="0" xfId="0" applyFont="1" applyAlignment="1" applyProtection="1">
      <alignment wrapText="1"/>
    </xf>
    <xf numFmtId="1" fontId="28" fillId="5" borderId="1" xfId="2" applyNumberFormat="1" applyFont="1" applyFill="1" applyBorder="1" applyAlignment="1" applyProtection="1">
      <alignment horizontal="center" vertical="center"/>
      <protection hidden="1"/>
    </xf>
    <xf numFmtId="0" fontId="13" fillId="0" borderId="1" xfId="2" applyFont="1" applyBorder="1" applyAlignment="1">
      <alignment wrapText="1"/>
    </xf>
    <xf numFmtId="0" fontId="13" fillId="0" borderId="1" xfId="2" applyFont="1" applyBorder="1" applyAlignment="1">
      <alignment vertical="center"/>
    </xf>
    <xf numFmtId="0" fontId="24" fillId="0" borderId="10" xfId="2" applyFont="1" applyFill="1" applyBorder="1" applyAlignment="1" applyProtection="1">
      <alignment horizontal="center" vertical="center"/>
    </xf>
    <xf numFmtId="1" fontId="28" fillId="0" borderId="10" xfId="2" applyNumberFormat="1" applyFont="1" applyFill="1" applyBorder="1" applyAlignment="1" applyProtection="1">
      <alignment horizontal="center" vertical="center"/>
    </xf>
    <xf numFmtId="0" fontId="13" fillId="6" borderId="1" xfId="2" applyFont="1" applyFill="1" applyBorder="1" applyAlignment="1" applyProtection="1">
      <alignment horizontal="center" vertical="center"/>
      <protection locked="0"/>
    </xf>
    <xf numFmtId="0" fontId="22" fillId="9" borderId="1" xfId="0" applyFont="1" applyFill="1" applyBorder="1" applyAlignment="1" applyProtection="1">
      <alignment horizontal="center" vertical="center" wrapText="1"/>
    </xf>
    <xf numFmtId="0" fontId="32" fillId="7" borderId="3" xfId="0" applyFont="1" applyFill="1" applyBorder="1" applyAlignment="1" applyProtection="1">
      <alignment vertical="center" wrapText="1"/>
    </xf>
    <xf numFmtId="0" fontId="22" fillId="10" borderId="9" xfId="0" applyFont="1" applyFill="1" applyBorder="1" applyAlignment="1" applyProtection="1">
      <alignment horizontal="center" vertical="center"/>
    </xf>
    <xf numFmtId="0" fontId="22" fillId="11" borderId="9" xfId="0" applyFont="1" applyFill="1" applyBorder="1" applyAlignment="1" applyProtection="1">
      <alignment horizontal="center" vertical="center" wrapText="1"/>
    </xf>
    <xf numFmtId="0" fontId="22" fillId="8" borderId="13" xfId="0" applyFont="1" applyFill="1" applyBorder="1" applyAlignment="1" applyProtection="1">
      <alignment horizontal="center" vertical="center" wrapText="1"/>
    </xf>
    <xf numFmtId="0" fontId="22" fillId="0" borderId="1" xfId="2" applyFont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/>
    </xf>
    <xf numFmtId="0" fontId="14" fillId="5" borderId="1" xfId="0" applyFont="1" applyFill="1" applyBorder="1" applyAlignment="1" applyProtection="1">
      <alignment horizontal="center" vertical="center"/>
    </xf>
    <xf numFmtId="0" fontId="22" fillId="13" borderId="15" xfId="0" applyFont="1" applyFill="1" applyBorder="1" applyAlignment="1" applyProtection="1">
      <alignment horizontal="center" vertical="center" wrapText="1"/>
    </xf>
    <xf numFmtId="0" fontId="1" fillId="13" borderId="15" xfId="0" applyFont="1" applyFill="1" applyBorder="1" applyAlignment="1" applyProtection="1">
      <alignment vertical="center" wrapText="1"/>
    </xf>
    <xf numFmtId="1" fontId="14" fillId="2" borderId="0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 wrapText="1"/>
    </xf>
    <xf numFmtId="0" fontId="15" fillId="2" borderId="0" xfId="0" applyFont="1" applyFill="1" applyBorder="1" applyAlignment="1" applyProtection="1">
      <protection locked="0"/>
    </xf>
    <xf numFmtId="0" fontId="12" fillId="0" borderId="0" xfId="0" applyFont="1" applyAlignment="1" applyProtection="1">
      <protection locked="0"/>
    </xf>
    <xf numFmtId="1" fontId="28" fillId="0" borderId="9" xfId="2" applyNumberFormat="1" applyFont="1" applyFill="1" applyBorder="1" applyAlignment="1" applyProtection="1">
      <alignment horizontal="center" vertical="center"/>
      <protection hidden="1"/>
    </xf>
    <xf numFmtId="1" fontId="28" fillId="0" borderId="10" xfId="2" applyNumberFormat="1" applyFont="1" applyFill="1" applyBorder="1" applyAlignment="1" applyProtection="1">
      <alignment horizontal="center" vertical="center"/>
      <protection hidden="1"/>
    </xf>
    <xf numFmtId="0" fontId="14" fillId="0" borderId="0" xfId="2" applyFont="1" applyAlignment="1" applyProtection="1">
      <protection hidden="1"/>
    </xf>
    <xf numFmtId="0" fontId="2" fillId="0" borderId="0" xfId="2" applyAlignment="1"/>
    <xf numFmtId="0" fontId="16" fillId="3" borderId="0" xfId="2" applyFont="1" applyFill="1" applyAlignment="1" applyProtection="1">
      <alignment horizontal="center"/>
      <protection hidden="1"/>
    </xf>
    <xf numFmtId="0" fontId="8" fillId="0" borderId="0" xfId="2" applyFont="1" applyAlignment="1" applyProtection="1">
      <protection hidden="1"/>
    </xf>
    <xf numFmtId="0" fontId="16" fillId="3" borderId="0" xfId="2" applyFont="1" applyFill="1" applyBorder="1" applyAlignment="1" applyProtection="1">
      <alignment horizontal="left"/>
      <protection hidden="1"/>
    </xf>
    <xf numFmtId="0" fontId="2" fillId="0" borderId="0" xfId="2" applyAlignment="1" applyProtection="1">
      <alignment horizontal="left"/>
      <protection hidden="1"/>
    </xf>
    <xf numFmtId="0" fontId="15" fillId="3" borderId="0" xfId="2" applyFont="1" applyFill="1" applyBorder="1" applyAlignment="1" applyProtection="1">
      <alignment horizontal="left"/>
      <protection hidden="1"/>
    </xf>
    <xf numFmtId="0" fontId="14" fillId="5" borderId="3" xfId="2" applyFont="1" applyFill="1" applyBorder="1" applyAlignment="1" applyProtection="1">
      <alignment horizontal="right" vertical="center"/>
      <protection hidden="1"/>
    </xf>
    <xf numFmtId="0" fontId="14" fillId="5" borderId="5" xfId="2" applyFont="1" applyFill="1" applyBorder="1" applyAlignment="1" applyProtection="1">
      <alignment horizontal="right" vertical="center"/>
      <protection hidden="1"/>
    </xf>
    <xf numFmtId="0" fontId="31" fillId="4" borderId="1" xfId="2" applyFont="1" applyFill="1" applyBorder="1" applyAlignment="1" applyProtection="1">
      <alignment vertical="center"/>
      <protection hidden="1"/>
    </xf>
    <xf numFmtId="0" fontId="2" fillId="0" borderId="1" xfId="2" applyFont="1" applyBorder="1" applyAlignment="1"/>
    <xf numFmtId="0" fontId="14" fillId="3" borderId="1" xfId="2" applyFont="1" applyFill="1" applyBorder="1" applyAlignment="1" applyProtection="1">
      <alignment vertical="center" wrapText="1"/>
      <protection hidden="1"/>
    </xf>
    <xf numFmtId="0" fontId="24" fillId="0" borderId="9" xfId="2" applyFont="1" applyFill="1" applyBorder="1" applyAlignment="1" applyProtection="1">
      <alignment horizontal="center" vertical="center"/>
      <protection hidden="1"/>
    </xf>
    <xf numFmtId="0" fontId="24" fillId="0" borderId="10" xfId="2" applyFont="1" applyFill="1" applyBorder="1" applyAlignment="1" applyProtection="1">
      <alignment horizontal="center" vertical="center"/>
      <protection hidden="1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horizontal="center" vertical="center"/>
    </xf>
    <xf numFmtId="1" fontId="28" fillId="0" borderId="1" xfId="0" applyNumberFormat="1" applyFont="1" applyFill="1" applyBorder="1" applyAlignment="1" applyProtection="1">
      <alignment horizontal="center" vertical="center"/>
    </xf>
    <xf numFmtId="1" fontId="28" fillId="0" borderId="9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left" vertical="center"/>
    </xf>
    <xf numFmtId="0" fontId="24" fillId="0" borderId="10" xfId="0" applyFont="1" applyFill="1" applyBorder="1" applyAlignment="1" applyProtection="1">
      <alignment horizontal="center" vertical="center"/>
    </xf>
    <xf numFmtId="0" fontId="34" fillId="0" borderId="10" xfId="0" applyFont="1" applyBorder="1" applyAlignment="1" applyProtection="1">
      <alignment horizontal="center" vertical="center"/>
    </xf>
    <xf numFmtId="1" fontId="28" fillId="0" borderId="10" xfId="0" applyNumberFormat="1" applyFont="1" applyFill="1" applyBorder="1" applyAlignment="1" applyProtection="1">
      <alignment horizontal="center" vertical="center"/>
    </xf>
    <xf numFmtId="0" fontId="14" fillId="0" borderId="0" xfId="2" applyFont="1" applyAlignment="1" applyProtection="1"/>
    <xf numFmtId="0" fontId="16" fillId="0" borderId="0" xfId="2" applyFont="1" applyAlignment="1" applyProtection="1">
      <alignment horizontal="left"/>
    </xf>
    <xf numFmtId="0" fontId="2" fillId="0" borderId="0" xfId="2" applyAlignment="1">
      <alignment horizontal="left"/>
    </xf>
    <xf numFmtId="0" fontId="14" fillId="0" borderId="0" xfId="2" applyFont="1" applyAlignment="1" applyProtection="1">
      <alignment horizontal="left"/>
    </xf>
    <xf numFmtId="0" fontId="14" fillId="3" borderId="1" xfId="2" applyFont="1" applyFill="1" applyBorder="1" applyAlignment="1" applyProtection="1">
      <alignment horizontal="left" vertical="center" wrapText="1"/>
    </xf>
    <xf numFmtId="1" fontId="28" fillId="0" borderId="9" xfId="2" applyNumberFormat="1" applyFont="1" applyFill="1" applyBorder="1" applyAlignment="1" applyProtection="1">
      <alignment horizontal="center" vertical="center"/>
    </xf>
    <xf numFmtId="0" fontId="2" fillId="0" borderId="10" xfId="2" applyBorder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center" vertical="center"/>
    </xf>
    <xf numFmtId="0" fontId="14" fillId="5" borderId="1" xfId="2" applyFont="1" applyFill="1" applyBorder="1" applyAlignment="1" applyProtection="1">
      <alignment horizontal="right" vertical="center"/>
    </xf>
    <xf numFmtId="0" fontId="35" fillId="0" borderId="1" xfId="2" applyFont="1" applyBorder="1" applyAlignment="1">
      <alignment horizontal="right"/>
    </xf>
    <xf numFmtId="0" fontId="8" fillId="0" borderId="12" xfId="2" applyFont="1" applyBorder="1" applyAlignment="1" applyProtection="1"/>
    <xf numFmtId="0" fontId="2" fillId="0" borderId="12" xfId="2" applyBorder="1" applyAlignment="1"/>
    <xf numFmtId="0" fontId="31" fillId="4" borderId="1" xfId="2" applyFont="1" applyFill="1" applyBorder="1" applyAlignment="1" applyProtection="1">
      <alignment horizontal="left" vertical="center"/>
    </xf>
    <xf numFmtId="0" fontId="24" fillId="0" borderId="10" xfId="2" applyFont="1" applyFill="1" applyBorder="1" applyAlignment="1" applyProtection="1">
      <alignment horizontal="center" vertical="center"/>
    </xf>
    <xf numFmtId="0" fontId="13" fillId="0" borderId="1" xfId="0" applyNumberFormat="1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vertical="center" wrapText="1"/>
    </xf>
    <xf numFmtId="1" fontId="24" fillId="0" borderId="9" xfId="0" applyNumberFormat="1" applyFont="1" applyBorder="1" applyAlignment="1" applyProtection="1">
      <alignment horizontal="center" vertical="center"/>
    </xf>
    <xf numFmtId="1" fontId="24" fillId="0" borderId="10" xfId="0" applyNumberFormat="1" applyFont="1" applyBorder="1" applyAlignment="1" applyProtection="1">
      <alignment horizontal="center" vertical="center"/>
    </xf>
    <xf numFmtId="1" fontId="24" fillId="0" borderId="11" xfId="0" applyNumberFormat="1" applyFont="1" applyBorder="1" applyAlignment="1" applyProtection="1">
      <alignment horizontal="center" vertical="center"/>
    </xf>
    <xf numFmtId="1" fontId="28" fillId="0" borderId="9" xfId="0" applyNumberFormat="1" applyFont="1" applyBorder="1" applyAlignment="1" applyProtection="1">
      <alignment horizontal="center" vertical="center"/>
    </xf>
    <xf numFmtId="1" fontId="28" fillId="0" borderId="10" xfId="0" applyNumberFormat="1" applyFont="1" applyBorder="1" applyAlignment="1" applyProtection="1">
      <alignment horizontal="center" vertical="center"/>
    </xf>
    <xf numFmtId="1" fontId="28" fillId="0" borderId="11" xfId="0" applyNumberFormat="1" applyFont="1" applyBorder="1" applyAlignment="1" applyProtection="1">
      <alignment horizontal="center" vertical="center"/>
    </xf>
    <xf numFmtId="0" fontId="14" fillId="3" borderId="3" xfId="2" applyFont="1" applyFill="1" applyBorder="1" applyAlignment="1" applyProtection="1">
      <alignment horizontal="left" vertical="center" wrapText="1"/>
    </xf>
    <xf numFmtId="0" fontId="14" fillId="3" borderId="4" xfId="2" applyFont="1" applyFill="1" applyBorder="1" applyAlignment="1" applyProtection="1">
      <alignment horizontal="left" vertical="center" wrapText="1"/>
    </xf>
    <xf numFmtId="0" fontId="14" fillId="3" borderId="5" xfId="2" applyFont="1" applyFill="1" applyBorder="1" applyAlignment="1" applyProtection="1">
      <alignment horizontal="left" vertical="center" wrapText="1"/>
    </xf>
    <xf numFmtId="0" fontId="28" fillId="0" borderId="17" xfId="2" applyFont="1" applyBorder="1" applyAlignment="1" applyProtection="1">
      <alignment horizontal="center" vertical="center"/>
    </xf>
    <xf numFmtId="0" fontId="28" fillId="0" borderId="18" xfId="2" applyFont="1" applyBorder="1" applyAlignment="1" applyProtection="1">
      <alignment horizontal="center" vertical="center"/>
    </xf>
    <xf numFmtId="1" fontId="24" fillId="0" borderId="1" xfId="0" applyNumberFormat="1" applyFont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left"/>
    </xf>
    <xf numFmtId="0" fontId="14" fillId="5" borderId="3" xfId="0" applyFont="1" applyFill="1" applyBorder="1" applyAlignment="1" applyProtection="1">
      <alignment horizontal="left" vertical="center"/>
    </xf>
    <xf numFmtId="0" fontId="14" fillId="5" borderId="5" xfId="0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/>
    </xf>
    <xf numFmtId="0" fontId="31" fillId="4" borderId="3" xfId="0" applyFont="1" applyFill="1" applyBorder="1" applyAlignment="1" applyProtection="1">
      <alignment horizontal="left" vertical="center"/>
    </xf>
    <xf numFmtId="0" fontId="31" fillId="4" borderId="5" xfId="0" applyFont="1" applyFill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center" wrapText="1"/>
    </xf>
    <xf numFmtId="0" fontId="16" fillId="3" borderId="0" xfId="0" applyFont="1" applyFill="1" applyAlignment="1" applyProtection="1">
      <alignment horizontal="center"/>
    </xf>
  </cellXfs>
  <cellStyles count="3">
    <cellStyle name="Komma" xfId="1" builtinId="3"/>
    <cellStyle name="Standard" xfId="0" builtinId="0"/>
    <cellStyle name="Standard 2" xfId="2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99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</xdr:colOff>
      <xdr:row>8</xdr:row>
      <xdr:rowOff>28575</xdr:rowOff>
    </xdr:from>
    <xdr:to>
      <xdr:col>1</xdr:col>
      <xdr:colOff>2085830</xdr:colOff>
      <xdr:row>8</xdr:row>
      <xdr:rowOff>704765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61B4345-CB72-44DA-9C81-E7F938BC7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525" y="2047875"/>
          <a:ext cx="1161905" cy="676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rband%20KV%20Schweiz\QV2015\Vorlagen\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Verband%20KV%20Schweiz\QV2016\Kickoff-Sitzung\Vorlagen\Bewertungsraster_E-Profil_V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1.75" style="12" customWidth="1"/>
    <col min="2" max="2" width="36.375" style="12" customWidth="1"/>
    <col min="3" max="4" width="12.625" style="12" customWidth="1"/>
    <col min="5" max="5" width="14.375" style="12" customWidth="1"/>
    <col min="6" max="6" width="12.125" style="13" customWidth="1"/>
    <col min="7" max="16384" width="11" style="13"/>
  </cols>
  <sheetData>
    <row r="1" spans="1:6" s="9" customFormat="1" ht="21" x14ac:dyDescent="0.35">
      <c r="A1" s="7" t="s">
        <v>88</v>
      </c>
      <c r="B1" s="7"/>
      <c r="C1" s="7"/>
      <c r="D1" s="8" t="s">
        <v>20</v>
      </c>
      <c r="E1" s="203" t="s">
        <v>105</v>
      </c>
    </row>
    <row r="2" spans="1:6" s="9" customFormat="1" ht="21" x14ac:dyDescent="0.35">
      <c r="A2" s="7" t="s">
        <v>40</v>
      </c>
      <c r="B2" s="7"/>
      <c r="C2" s="7"/>
      <c r="D2" s="7"/>
      <c r="E2" s="7"/>
      <c r="F2" s="10"/>
    </row>
    <row r="3" spans="1:6" s="9" customFormat="1" ht="21" x14ac:dyDescent="0.35">
      <c r="A3" s="7" t="s">
        <v>23</v>
      </c>
      <c r="B3" s="7"/>
      <c r="C3" s="7"/>
      <c r="D3" s="7"/>
      <c r="E3" s="7"/>
    </row>
    <row r="5" spans="1:6" x14ac:dyDescent="0.25">
      <c r="A5" s="11" t="s">
        <v>8</v>
      </c>
      <c r="C5" s="49">
        <v>42892</v>
      </c>
    </row>
    <row r="6" spans="1:6" x14ac:dyDescent="0.25">
      <c r="A6" s="11"/>
    </row>
    <row r="7" spans="1:6" x14ac:dyDescent="0.25">
      <c r="A7" s="11" t="s">
        <v>100</v>
      </c>
      <c r="C7" s="11" t="s">
        <v>101</v>
      </c>
    </row>
    <row r="8" spans="1:6" x14ac:dyDescent="0.25">
      <c r="A8" s="11"/>
    </row>
    <row r="9" spans="1:6" ht="18.75" x14ac:dyDescent="0.3">
      <c r="A9" s="11" t="s">
        <v>99</v>
      </c>
      <c r="C9" s="6">
        <v>1234</v>
      </c>
      <c r="D9" s="14"/>
      <c r="E9" s="14"/>
    </row>
    <row r="10" spans="1:6" x14ac:dyDescent="0.25">
      <c r="A10" s="11"/>
    </row>
    <row r="11" spans="1:6" ht="18.75" x14ac:dyDescent="0.3">
      <c r="A11" s="11" t="s">
        <v>9</v>
      </c>
      <c r="C11" s="224" t="s">
        <v>37</v>
      </c>
      <c r="D11" s="225"/>
      <c r="E11" s="5" t="s">
        <v>38</v>
      </c>
    </row>
    <row r="14" spans="1:6" x14ac:dyDescent="0.25">
      <c r="A14" s="11" t="s">
        <v>10</v>
      </c>
      <c r="B14" s="11" t="s">
        <v>11</v>
      </c>
      <c r="C14" s="15" t="s">
        <v>12</v>
      </c>
      <c r="D14" s="15" t="s">
        <v>41</v>
      </c>
      <c r="E14" s="15" t="s">
        <v>39</v>
      </c>
    </row>
    <row r="16" spans="1:6" ht="24" customHeight="1" x14ac:dyDescent="0.25">
      <c r="A16" s="204" t="s">
        <v>14</v>
      </c>
      <c r="B16" s="204" t="s">
        <v>34</v>
      </c>
      <c r="C16" s="16">
        <v>30</v>
      </c>
      <c r="D16" s="17">
        <v>26</v>
      </c>
      <c r="E16" s="47">
        <f>'A Textgestaltung'!G22</f>
        <v>0</v>
      </c>
    </row>
    <row r="17" spans="1:7" ht="24" customHeight="1" x14ac:dyDescent="0.25">
      <c r="A17" s="204" t="s">
        <v>24</v>
      </c>
      <c r="B17" s="204" t="s">
        <v>33</v>
      </c>
      <c r="C17" s="16">
        <v>30</v>
      </c>
      <c r="D17" s="17">
        <v>26</v>
      </c>
      <c r="E17" s="47">
        <f>'B Schriftliche Kommunikation'!F29</f>
        <v>0</v>
      </c>
    </row>
    <row r="18" spans="1:7" ht="24" customHeight="1" x14ac:dyDescent="0.25">
      <c r="A18" s="204" t="s">
        <v>15</v>
      </c>
      <c r="B18" s="204" t="s">
        <v>32</v>
      </c>
      <c r="C18" s="16">
        <v>30</v>
      </c>
      <c r="D18" s="17">
        <v>26</v>
      </c>
      <c r="E18" s="47">
        <f>'C Tabellenkalkulation'!G31</f>
        <v>0</v>
      </c>
    </row>
    <row r="19" spans="1:7" ht="24" customHeight="1" x14ac:dyDescent="0.25">
      <c r="A19" s="204" t="s">
        <v>16</v>
      </c>
      <c r="B19" s="204" t="s">
        <v>96</v>
      </c>
      <c r="C19" s="16">
        <v>30</v>
      </c>
      <c r="D19" s="17">
        <v>26</v>
      </c>
      <c r="E19" s="47">
        <f>'D Präsentation, Bilder'!G32</f>
        <v>0</v>
      </c>
    </row>
    <row r="20" spans="1:7" ht="30" x14ac:dyDescent="0.25">
      <c r="A20" s="204" t="s">
        <v>17</v>
      </c>
      <c r="B20" s="205" t="s">
        <v>97</v>
      </c>
      <c r="C20" s="16">
        <v>30</v>
      </c>
      <c r="D20" s="17">
        <v>26</v>
      </c>
      <c r="E20" s="47">
        <f>'E IM &amp; Adm, Informatik '!G55</f>
        <v>0</v>
      </c>
    </row>
    <row r="21" spans="1:7" s="200" customFormat="1" ht="24.95" customHeight="1" x14ac:dyDescent="0.25">
      <c r="A21" s="33"/>
      <c r="B21" s="197"/>
      <c r="C21" s="198"/>
      <c r="D21" s="46"/>
      <c r="E21" s="199"/>
    </row>
    <row r="22" spans="1:7" ht="24" customHeight="1" x14ac:dyDescent="0.25">
      <c r="A22" s="12" t="s">
        <v>54</v>
      </c>
      <c r="D22" s="17" t="s">
        <v>18</v>
      </c>
      <c r="E22" s="222"/>
    </row>
    <row r="23" spans="1:7" ht="24" customHeight="1" x14ac:dyDescent="0.25">
      <c r="A23" s="18" t="s">
        <v>1</v>
      </c>
      <c r="B23" s="19"/>
      <c r="C23" s="20">
        <f>SUM(C16:C21)</f>
        <v>150</v>
      </c>
      <c r="D23" s="21">
        <f>SUM(D16:D21)</f>
        <v>130</v>
      </c>
      <c r="E23" s="48">
        <f>SUM(E16:E20)-E22</f>
        <v>0</v>
      </c>
      <c r="F23" s="22"/>
    </row>
    <row r="24" spans="1:7" ht="24" customHeight="1" x14ac:dyDescent="0.25">
      <c r="A24" s="23" t="s">
        <v>36</v>
      </c>
      <c r="C24" s="16"/>
      <c r="D24" s="15">
        <v>100</v>
      </c>
      <c r="E24" s="47">
        <f>ROUND(E23/D23*D24,0)</f>
        <v>0</v>
      </c>
      <c r="F24" s="22"/>
    </row>
    <row r="25" spans="1:7" ht="24" customHeight="1" x14ac:dyDescent="0.3">
      <c r="A25" s="11" t="s">
        <v>35</v>
      </c>
      <c r="E25" s="24">
        <f>VLOOKUP(E24,D44:E54,2)</f>
        <v>1</v>
      </c>
    </row>
    <row r="28" spans="1:7" x14ac:dyDescent="0.25">
      <c r="D28" s="15" t="s">
        <v>13</v>
      </c>
      <c r="E28" s="15" t="s">
        <v>0</v>
      </c>
    </row>
    <row r="29" spans="1:7" x14ac:dyDescent="0.25">
      <c r="D29" s="17" t="s">
        <v>21</v>
      </c>
    </row>
    <row r="30" spans="1:7" ht="18" x14ac:dyDescent="0.25">
      <c r="D30" s="25" t="s">
        <v>55</v>
      </c>
      <c r="E30" s="26">
        <v>6</v>
      </c>
      <c r="F30" s="1"/>
      <c r="G30" s="2"/>
    </row>
    <row r="31" spans="1:7" ht="18" x14ac:dyDescent="0.25">
      <c r="D31" s="27" t="s">
        <v>56</v>
      </c>
      <c r="E31" s="28">
        <v>5.5</v>
      </c>
      <c r="F31" s="1"/>
      <c r="G31" s="2"/>
    </row>
    <row r="32" spans="1:7" ht="18" x14ac:dyDescent="0.25">
      <c r="D32" s="25" t="s">
        <v>57</v>
      </c>
      <c r="E32" s="26">
        <v>5</v>
      </c>
      <c r="F32" s="1"/>
      <c r="G32" s="2"/>
    </row>
    <row r="33" spans="1:7" ht="18" x14ac:dyDescent="0.25">
      <c r="D33" s="27" t="s">
        <v>58</v>
      </c>
      <c r="E33" s="28">
        <v>4.5</v>
      </c>
      <c r="F33" s="1"/>
      <c r="G33" s="2"/>
    </row>
    <row r="34" spans="1:7" ht="18" x14ac:dyDescent="0.25">
      <c r="A34" s="188" t="s">
        <v>79</v>
      </c>
      <c r="B34" s="189" t="s">
        <v>82</v>
      </c>
      <c r="D34" s="25" t="s">
        <v>59</v>
      </c>
      <c r="E34" s="26">
        <v>4</v>
      </c>
      <c r="F34" s="1"/>
      <c r="G34" s="2"/>
    </row>
    <row r="35" spans="1:7" ht="18" x14ac:dyDescent="0.25">
      <c r="A35" s="186" t="s">
        <v>25</v>
      </c>
      <c r="B35" s="4"/>
      <c r="D35" s="27" t="s">
        <v>60</v>
      </c>
      <c r="E35" s="28">
        <v>3.5</v>
      </c>
      <c r="F35" s="3"/>
      <c r="G35" s="2"/>
    </row>
    <row r="36" spans="1:7" ht="18" x14ac:dyDescent="0.25">
      <c r="A36" s="187" t="str">
        <f>IF('B Schriftliche Kommunikation'!C1="ja","Schriftliche Kommunikation","Brief noch nicht korrigiert!")</f>
        <v>Brief noch nicht korrigiert!</v>
      </c>
      <c r="B36" s="4"/>
      <c r="D36" s="25" t="s">
        <v>61</v>
      </c>
      <c r="E36" s="26">
        <v>3</v>
      </c>
      <c r="F36" s="3"/>
      <c r="G36" s="2"/>
    </row>
    <row r="37" spans="1:7" ht="18" x14ac:dyDescent="0.25">
      <c r="A37" s="186" t="s">
        <v>26</v>
      </c>
      <c r="B37" s="4"/>
      <c r="D37" s="27" t="s">
        <v>62</v>
      </c>
      <c r="E37" s="28">
        <v>2.5</v>
      </c>
      <c r="F37" s="3"/>
      <c r="G37" s="2"/>
    </row>
    <row r="38" spans="1:7" ht="18" x14ac:dyDescent="0.25">
      <c r="A38" s="186" t="s">
        <v>27</v>
      </c>
      <c r="B38" s="4"/>
      <c r="D38" s="25" t="s">
        <v>63</v>
      </c>
      <c r="E38" s="26">
        <v>2</v>
      </c>
      <c r="F38" s="3"/>
      <c r="G38" s="2"/>
    </row>
    <row r="39" spans="1:7" ht="18" x14ac:dyDescent="0.25">
      <c r="A39" s="186" t="s">
        <v>28</v>
      </c>
      <c r="B39" s="4"/>
      <c r="D39" s="27" t="s">
        <v>64</v>
      </c>
      <c r="E39" s="28">
        <v>1.5</v>
      </c>
      <c r="F39" s="3"/>
      <c r="G39" s="2"/>
    </row>
    <row r="40" spans="1:7" ht="18" x14ac:dyDescent="0.25">
      <c r="D40" s="25" t="s">
        <v>87</v>
      </c>
      <c r="E40" s="26">
        <v>1</v>
      </c>
      <c r="F40" s="3"/>
      <c r="G40" s="2"/>
    </row>
    <row r="42" spans="1:7" ht="29.45" customHeight="1" x14ac:dyDescent="0.25">
      <c r="D42" s="223" t="s">
        <v>22</v>
      </c>
      <c r="E42" s="223"/>
    </row>
    <row r="43" spans="1:7" x14ac:dyDescent="0.25">
      <c r="D43" s="29" t="s">
        <v>13</v>
      </c>
      <c r="E43" s="29" t="s">
        <v>0</v>
      </c>
    </row>
    <row r="44" spans="1:7" x14ac:dyDescent="0.25">
      <c r="D44" s="29">
        <v>0</v>
      </c>
      <c r="E44" s="30">
        <v>1</v>
      </c>
    </row>
    <row r="45" spans="1:7" x14ac:dyDescent="0.25">
      <c r="D45" s="29">
        <v>5</v>
      </c>
      <c r="E45" s="30">
        <v>1.5</v>
      </c>
    </row>
    <row r="46" spans="1:7" x14ac:dyDescent="0.25">
      <c r="D46" s="29">
        <v>15</v>
      </c>
      <c r="E46" s="30">
        <v>2</v>
      </c>
    </row>
    <row r="47" spans="1:7" x14ac:dyDescent="0.25">
      <c r="D47" s="29">
        <v>25</v>
      </c>
      <c r="E47" s="30">
        <v>2.5</v>
      </c>
    </row>
    <row r="48" spans="1:7" x14ac:dyDescent="0.25">
      <c r="D48" s="29">
        <v>35</v>
      </c>
      <c r="E48" s="30">
        <v>3</v>
      </c>
    </row>
    <row r="49" spans="4:5" x14ac:dyDescent="0.25">
      <c r="D49" s="29">
        <v>45</v>
      </c>
      <c r="E49" s="30">
        <v>3.5</v>
      </c>
    </row>
    <row r="50" spans="4:5" x14ac:dyDescent="0.25">
      <c r="D50" s="29">
        <v>55</v>
      </c>
      <c r="E50" s="30">
        <v>4</v>
      </c>
    </row>
    <row r="51" spans="4:5" x14ac:dyDescent="0.25">
      <c r="D51" s="29">
        <v>65</v>
      </c>
      <c r="E51" s="30">
        <v>4.5</v>
      </c>
    </row>
    <row r="52" spans="4:5" x14ac:dyDescent="0.25">
      <c r="D52" s="29">
        <v>75</v>
      </c>
      <c r="E52" s="30">
        <v>5</v>
      </c>
    </row>
    <row r="53" spans="4:5" x14ac:dyDescent="0.25">
      <c r="D53" s="29">
        <v>85</v>
      </c>
      <c r="E53" s="30">
        <v>5.5</v>
      </c>
    </row>
    <row r="54" spans="4:5" x14ac:dyDescent="0.25">
      <c r="D54" s="29">
        <v>95</v>
      </c>
      <c r="E54" s="30">
        <v>6</v>
      </c>
    </row>
  </sheetData>
  <sheetProtection selectLockedCells="1"/>
  <customSheetViews>
    <customSheetView guid="{60F34047-48FC-4DD1-B594-764BD90495FA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1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  <customSheetView guid="{7E368EB3-F9D2-4C60-BA32-1F8E3FEF8B29}" fitToPage="1">
      <selection activeCell="A9" sqref="A9:F24"/>
      <pageMargins left="0.78740157499999996" right="0.78740157499999996" top="0.984251969" bottom="0.984251969" header="0.4921259845" footer="0.4921259845"/>
      <pageSetup paperSize="9" scale="82" orientation="portrait" r:id="rId2"/>
      <headerFooter>
        <oddHeader xml:space="preserve">&amp;LLEHRABSCHLUSSPRÜFUNGEN
KAUFFRAU UND KAUFMANN&amp;RZENTRALPRÜFUNGSKOMMISSION 
SCHULISCHER TEIL
</oddHeader>
        <oddFooter>&amp;L&amp;"Tahoma,Standard"&amp;8&amp;F&amp;C&amp;"Tahoma,Standard"&amp;8&amp;D&amp;R&amp;"Tahoma,Standard"&amp;8© KV Schweiz</oddFooter>
      </headerFooter>
    </customSheetView>
  </customSheetViews>
  <mergeCells count="2">
    <mergeCell ref="D42:E42"/>
    <mergeCell ref="C11:D11"/>
  </mergeCells>
  <phoneticPr fontId="5" type="noConversion"/>
  <dataValidations count="1">
    <dataValidation type="whole" allowBlank="1" showInputMessage="1" showErrorMessage="1" sqref="E22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80" orientation="portrait" r:id="rId3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405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85" customWidth="1"/>
    <col min="2" max="2" width="47" style="83" customWidth="1"/>
    <col min="3" max="3" width="6.75" style="108" customWidth="1"/>
    <col min="4" max="4" width="7.375" style="108" customWidth="1"/>
    <col min="5" max="5" width="25.625" style="89" customWidth="1"/>
    <col min="6" max="6" width="7.125" style="90" customWidth="1"/>
    <col min="7" max="7" width="7.125" style="87" customWidth="1"/>
    <col min="8" max="10" width="10.875" style="83" customWidth="1"/>
    <col min="11" max="11" width="10.875" style="84" customWidth="1"/>
    <col min="12" max="12" width="10.875" style="83" customWidth="1"/>
    <col min="13" max="18" width="10.875" style="85" customWidth="1"/>
    <col min="19" max="16384" width="11" style="85"/>
  </cols>
  <sheetData>
    <row r="1" spans="1:12" ht="21" x14ac:dyDescent="0.35">
      <c r="A1" s="202" t="s">
        <v>43</v>
      </c>
      <c r="B1" s="202"/>
      <c r="C1" s="81"/>
      <c r="D1" s="81"/>
      <c r="E1" s="82" t="s">
        <v>20</v>
      </c>
      <c r="F1" s="230" t="str">
        <f>Zusammenfassung!E1</f>
        <v>B1</v>
      </c>
      <c r="G1" s="230"/>
    </row>
    <row r="2" spans="1:12" ht="21" x14ac:dyDescent="0.35">
      <c r="A2" s="231"/>
      <c r="B2" s="229"/>
      <c r="C2" s="81"/>
      <c r="D2" s="81"/>
      <c r="E2" s="82"/>
      <c r="F2" s="83"/>
      <c r="G2" s="84"/>
    </row>
    <row r="3" spans="1:12" ht="21" x14ac:dyDescent="0.35">
      <c r="A3" s="228" t="s">
        <v>19</v>
      </c>
      <c r="B3" s="229"/>
      <c r="C3" s="232">
        <f>Zusammenfassung!C9</f>
        <v>1234</v>
      </c>
      <c r="D3" s="233"/>
      <c r="E3" s="86"/>
      <c r="F3" s="87"/>
    </row>
    <row r="4" spans="1:12" x14ac:dyDescent="0.25">
      <c r="A4" s="231"/>
      <c r="B4" s="229"/>
      <c r="C4" s="88"/>
      <c r="D4" s="88"/>
      <c r="F4" s="87"/>
    </row>
    <row r="5" spans="1:12" ht="21" customHeight="1" x14ac:dyDescent="0.3">
      <c r="A5" s="228" t="s">
        <v>9</v>
      </c>
      <c r="B5" s="229"/>
      <c r="C5" s="234" t="str">
        <f>Zusammenfassung!$C$11&amp;" "&amp;Zusammenfassung!$E$11</f>
        <v>Muster Hans</v>
      </c>
      <c r="D5" s="234"/>
      <c r="E5" s="234"/>
      <c r="F5" s="87"/>
      <c r="J5" s="90"/>
    </row>
    <row r="6" spans="1:12" x14ac:dyDescent="0.25">
      <c r="A6" s="231"/>
      <c r="B6" s="229"/>
      <c r="C6" s="91"/>
      <c r="D6" s="91"/>
      <c r="F6" s="87"/>
    </row>
    <row r="7" spans="1:12" s="94" customFormat="1" ht="30" customHeight="1" x14ac:dyDescent="0.2">
      <c r="A7" s="237" t="s">
        <v>6</v>
      </c>
      <c r="B7" s="238"/>
      <c r="C7" s="123" t="s">
        <v>13</v>
      </c>
      <c r="D7" s="124" t="s">
        <v>5</v>
      </c>
      <c r="E7" s="123" t="s">
        <v>7</v>
      </c>
      <c r="F7" s="124" t="s">
        <v>4</v>
      </c>
      <c r="G7" s="124" t="s">
        <v>5</v>
      </c>
      <c r="H7" s="92"/>
      <c r="I7" s="92"/>
      <c r="J7" s="92"/>
      <c r="K7" s="93"/>
      <c r="L7" s="92"/>
    </row>
    <row r="8" spans="1:12" s="97" customFormat="1" ht="20.100000000000001" customHeight="1" x14ac:dyDescent="0.25">
      <c r="A8" s="239" t="s">
        <v>148</v>
      </c>
      <c r="B8" s="238"/>
      <c r="C8" s="115"/>
      <c r="D8" s="115"/>
      <c r="E8" s="115"/>
      <c r="F8" s="95"/>
      <c r="G8" s="95"/>
      <c r="H8" s="88"/>
      <c r="I8" s="88"/>
      <c r="J8" s="88"/>
      <c r="K8" s="96"/>
      <c r="L8" s="88"/>
    </row>
    <row r="9" spans="1:12" s="97" customFormat="1" ht="29.25" customHeight="1" x14ac:dyDescent="0.25">
      <c r="A9" s="113">
        <v>1</v>
      </c>
      <c r="B9" s="98" t="s">
        <v>155</v>
      </c>
      <c r="C9" s="99">
        <v>1</v>
      </c>
      <c r="D9" s="112"/>
      <c r="E9" s="165"/>
      <c r="F9" s="240">
        <f>C22</f>
        <v>26</v>
      </c>
      <c r="G9" s="226">
        <f>SUM(D9:D21)</f>
        <v>0</v>
      </c>
      <c r="H9" s="88"/>
      <c r="J9" s="88"/>
      <c r="K9" s="96"/>
      <c r="L9" s="88"/>
    </row>
    <row r="10" spans="1:12" s="97" customFormat="1" ht="22.15" customHeight="1" x14ac:dyDescent="0.25">
      <c r="A10" s="113">
        <v>2</v>
      </c>
      <c r="B10" s="98" t="s">
        <v>106</v>
      </c>
      <c r="C10" s="99">
        <v>1</v>
      </c>
      <c r="D10" s="112"/>
      <c r="E10" s="165"/>
      <c r="F10" s="241"/>
      <c r="G10" s="227"/>
      <c r="H10" s="88"/>
      <c r="I10" s="88"/>
      <c r="J10" s="88"/>
      <c r="K10" s="96"/>
      <c r="L10" s="88"/>
    </row>
    <row r="11" spans="1:12" s="97" customFormat="1" ht="60" x14ac:dyDescent="0.25">
      <c r="A11" s="113">
        <v>3</v>
      </c>
      <c r="B11" s="98" t="s">
        <v>159</v>
      </c>
      <c r="C11" s="99">
        <v>2</v>
      </c>
      <c r="D11" s="112"/>
      <c r="E11" s="165"/>
      <c r="F11" s="241"/>
      <c r="G11" s="227"/>
      <c r="H11" s="88"/>
      <c r="I11" s="88"/>
      <c r="J11" s="88"/>
      <c r="K11" s="96"/>
      <c r="L11" s="88"/>
    </row>
    <row r="12" spans="1:12" s="97" customFormat="1" ht="45" x14ac:dyDescent="0.25">
      <c r="A12" s="113">
        <v>4</v>
      </c>
      <c r="B12" s="98" t="s">
        <v>156</v>
      </c>
      <c r="C12" s="99">
        <v>2</v>
      </c>
      <c r="D12" s="112"/>
      <c r="E12" s="165"/>
      <c r="F12" s="241"/>
      <c r="G12" s="227"/>
      <c r="H12" s="88"/>
      <c r="I12" s="88"/>
      <c r="J12" s="88"/>
      <c r="K12" s="96"/>
      <c r="L12" s="88"/>
    </row>
    <row r="13" spans="1:12" s="97" customFormat="1" ht="31.9" customHeight="1" x14ac:dyDescent="0.25">
      <c r="A13" s="113">
        <v>5</v>
      </c>
      <c r="B13" s="98" t="s">
        <v>160</v>
      </c>
      <c r="C13" s="99">
        <v>2</v>
      </c>
      <c r="D13" s="112"/>
      <c r="E13" s="165"/>
      <c r="F13" s="241"/>
      <c r="G13" s="227"/>
      <c r="H13" s="88"/>
      <c r="I13" s="88"/>
      <c r="J13" s="88"/>
      <c r="K13" s="96"/>
      <c r="L13" s="88"/>
    </row>
    <row r="14" spans="1:12" s="97" customFormat="1" ht="60" x14ac:dyDescent="0.25">
      <c r="A14" s="113">
        <v>6</v>
      </c>
      <c r="B14" s="98" t="s">
        <v>161</v>
      </c>
      <c r="C14" s="99">
        <v>2</v>
      </c>
      <c r="D14" s="112"/>
      <c r="E14" s="165"/>
      <c r="F14" s="241"/>
      <c r="G14" s="227"/>
      <c r="H14" s="88"/>
      <c r="I14" s="88"/>
      <c r="J14" s="88"/>
      <c r="K14" s="96"/>
      <c r="L14" s="88"/>
    </row>
    <row r="15" spans="1:12" s="97" customFormat="1" ht="59.65" customHeight="1" x14ac:dyDescent="0.25">
      <c r="A15" s="113">
        <v>7</v>
      </c>
      <c r="B15" s="98" t="s">
        <v>162</v>
      </c>
      <c r="C15" s="99">
        <v>3</v>
      </c>
      <c r="D15" s="112"/>
      <c r="E15" s="165"/>
      <c r="F15" s="241"/>
      <c r="G15" s="227"/>
      <c r="H15" s="88"/>
      <c r="I15" s="88"/>
      <c r="J15" s="88"/>
      <c r="K15" s="96"/>
      <c r="L15" s="88"/>
    </row>
    <row r="16" spans="1:12" s="97" customFormat="1" ht="47.65" customHeight="1" x14ac:dyDescent="0.25">
      <c r="A16" s="113">
        <v>8</v>
      </c>
      <c r="B16" s="98" t="s">
        <v>157</v>
      </c>
      <c r="C16" s="99">
        <v>2</v>
      </c>
      <c r="D16" s="112"/>
      <c r="E16" s="165"/>
      <c r="F16" s="241"/>
      <c r="G16" s="227"/>
      <c r="H16" s="88"/>
      <c r="I16" s="88"/>
      <c r="J16" s="88"/>
      <c r="K16" s="96"/>
      <c r="L16" s="88"/>
    </row>
    <row r="17" spans="1:12" s="97" customFormat="1" ht="45" x14ac:dyDescent="0.25">
      <c r="A17" s="113">
        <v>9</v>
      </c>
      <c r="B17" s="98" t="s">
        <v>163</v>
      </c>
      <c r="C17" s="99">
        <v>3</v>
      </c>
      <c r="D17" s="112"/>
      <c r="E17" s="165"/>
      <c r="F17" s="241"/>
      <c r="G17" s="227"/>
      <c r="H17" s="88"/>
      <c r="I17" s="88"/>
      <c r="J17" s="88"/>
      <c r="K17" s="96"/>
      <c r="L17" s="88"/>
    </row>
    <row r="18" spans="1:12" s="97" customFormat="1" ht="45.4" customHeight="1" x14ac:dyDescent="0.25">
      <c r="A18" s="113">
        <v>10</v>
      </c>
      <c r="B18" s="98" t="s">
        <v>181</v>
      </c>
      <c r="C18" s="99">
        <v>2</v>
      </c>
      <c r="D18" s="112"/>
      <c r="E18" s="165"/>
      <c r="F18" s="241"/>
      <c r="G18" s="227"/>
      <c r="H18" s="88"/>
      <c r="I18" s="88"/>
      <c r="J18" s="88"/>
      <c r="K18" s="96"/>
      <c r="L18" s="88"/>
    </row>
    <row r="19" spans="1:12" s="97" customFormat="1" ht="30" x14ac:dyDescent="0.25">
      <c r="A19" s="113">
        <v>11</v>
      </c>
      <c r="B19" s="98" t="s">
        <v>164</v>
      </c>
      <c r="C19" s="99">
        <v>2</v>
      </c>
      <c r="D19" s="112"/>
      <c r="E19" s="165"/>
      <c r="F19" s="241"/>
      <c r="G19" s="227"/>
      <c r="H19" s="88"/>
      <c r="I19" s="88"/>
      <c r="J19" s="88"/>
      <c r="K19" s="96"/>
      <c r="L19" s="88"/>
    </row>
    <row r="20" spans="1:12" s="97" customFormat="1" ht="53.65" customHeight="1" x14ac:dyDescent="0.25">
      <c r="A20" s="113">
        <v>12</v>
      </c>
      <c r="B20" s="98" t="s">
        <v>165</v>
      </c>
      <c r="C20" s="99">
        <v>3</v>
      </c>
      <c r="D20" s="112"/>
      <c r="E20" s="165"/>
      <c r="F20" s="241"/>
      <c r="G20" s="227"/>
      <c r="H20" s="88"/>
      <c r="I20" s="88"/>
      <c r="J20" s="88"/>
      <c r="K20" s="96"/>
      <c r="L20" s="88"/>
    </row>
    <row r="21" spans="1:12" s="97" customFormat="1" ht="20.100000000000001" customHeight="1" x14ac:dyDescent="0.25">
      <c r="A21" s="113">
        <v>13</v>
      </c>
      <c r="B21" s="98" t="s">
        <v>158</v>
      </c>
      <c r="C21" s="99">
        <v>1</v>
      </c>
      <c r="D21" s="112"/>
      <c r="E21" s="165"/>
      <c r="F21" s="241"/>
      <c r="G21" s="227"/>
      <c r="H21" s="88"/>
      <c r="I21" s="88"/>
      <c r="J21" s="88"/>
      <c r="K21" s="96"/>
      <c r="L21" s="88"/>
    </row>
    <row r="22" spans="1:12" s="94" customFormat="1" ht="21.75" customHeight="1" x14ac:dyDescent="0.2">
      <c r="A22" s="235" t="s">
        <v>1</v>
      </c>
      <c r="B22" s="236"/>
      <c r="C22" s="166">
        <f>SUM(C9:C21)</f>
        <v>26</v>
      </c>
      <c r="D22" s="116">
        <f>SUM(D9:D21)</f>
        <v>0</v>
      </c>
      <c r="E22" s="116"/>
      <c r="F22" s="100">
        <f>SUM(F9:F21)</f>
        <v>26</v>
      </c>
      <c r="G22" s="206">
        <f>G9</f>
        <v>0</v>
      </c>
      <c r="H22" s="92"/>
      <c r="I22" s="92"/>
      <c r="J22" s="92"/>
      <c r="K22" s="92"/>
      <c r="L22" s="92"/>
    </row>
    <row r="23" spans="1:12" s="94" customFormat="1" x14ac:dyDescent="0.25">
      <c r="B23" s="101"/>
      <c r="C23" s="102"/>
      <c r="D23" s="102"/>
      <c r="E23" s="103"/>
      <c r="F23" s="104"/>
      <c r="G23" s="105"/>
      <c r="H23" s="92"/>
      <c r="I23" s="92"/>
      <c r="J23" s="92"/>
      <c r="K23" s="92"/>
      <c r="L23" s="92"/>
    </row>
    <row r="24" spans="1:12" s="94" customFormat="1" ht="12" x14ac:dyDescent="0.2">
      <c r="B24" s="101"/>
      <c r="C24" s="106"/>
      <c r="D24" s="106"/>
      <c r="E24" s="103"/>
      <c r="F24" s="104"/>
      <c r="G24" s="101"/>
      <c r="H24" s="92"/>
      <c r="I24" s="92"/>
      <c r="J24" s="92"/>
      <c r="K24" s="92"/>
      <c r="L24" s="92"/>
    </row>
    <row r="25" spans="1:12" s="94" customFormat="1" ht="12" x14ac:dyDescent="0.2">
      <c r="B25" s="107"/>
      <c r="C25" s="106"/>
      <c r="D25" s="106"/>
      <c r="E25" s="103"/>
      <c r="F25" s="104"/>
      <c r="G25" s="101"/>
      <c r="H25" s="92"/>
      <c r="I25" s="92"/>
      <c r="J25" s="92"/>
      <c r="K25" s="92"/>
      <c r="L25" s="92"/>
    </row>
    <row r="26" spans="1:12" s="94" customFormat="1" x14ac:dyDescent="0.25">
      <c r="B26" s="101"/>
      <c r="C26" s="108"/>
      <c r="D26" s="108"/>
      <c r="E26" s="89"/>
      <c r="F26" s="90"/>
      <c r="G26" s="87"/>
      <c r="H26" s="92"/>
      <c r="I26" s="101"/>
      <c r="J26" s="101"/>
      <c r="K26" s="92"/>
      <c r="L26" s="92"/>
    </row>
    <row r="27" spans="1:12" s="94" customFormat="1" ht="24.75" customHeight="1" x14ac:dyDescent="0.25">
      <c r="B27" s="92"/>
      <c r="C27" s="108"/>
      <c r="D27" s="108"/>
      <c r="E27" s="89"/>
      <c r="F27" s="90"/>
      <c r="G27" s="87"/>
      <c r="H27" s="92"/>
      <c r="I27" s="101"/>
      <c r="J27" s="101"/>
      <c r="K27" s="92"/>
      <c r="L27" s="92"/>
    </row>
    <row r="28" spans="1:12" s="94" customFormat="1" ht="15" customHeight="1" x14ac:dyDescent="0.25">
      <c r="B28" s="92"/>
      <c r="C28" s="108"/>
      <c r="D28" s="108"/>
      <c r="E28" s="89"/>
      <c r="F28" s="90"/>
      <c r="G28" s="87"/>
      <c r="H28" s="92"/>
      <c r="I28" s="101"/>
      <c r="J28" s="101"/>
      <c r="K28" s="92"/>
      <c r="L28" s="92"/>
    </row>
    <row r="29" spans="1:12" s="94" customFormat="1" ht="15" customHeight="1" x14ac:dyDescent="0.25">
      <c r="B29" s="92"/>
      <c r="C29" s="108"/>
      <c r="D29" s="108"/>
      <c r="E29" s="89"/>
      <c r="F29" s="90"/>
      <c r="G29" s="87"/>
      <c r="H29" s="92"/>
      <c r="I29" s="101"/>
      <c r="J29" s="101"/>
      <c r="K29" s="92"/>
      <c r="L29" s="92"/>
    </row>
    <row r="30" spans="1:12" s="94" customFormat="1" ht="15" customHeight="1" x14ac:dyDescent="0.25">
      <c r="B30" s="92"/>
      <c r="C30" s="108"/>
      <c r="D30" s="108"/>
      <c r="E30" s="89"/>
      <c r="F30" s="90"/>
      <c r="G30" s="87"/>
      <c r="H30" s="92"/>
      <c r="I30" s="101"/>
      <c r="J30" s="101"/>
      <c r="K30" s="92"/>
      <c r="L30" s="92"/>
    </row>
    <row r="31" spans="1:12" s="94" customFormat="1" ht="15" customHeight="1" x14ac:dyDescent="0.25">
      <c r="B31" s="92"/>
      <c r="C31" s="108"/>
      <c r="D31" s="108"/>
      <c r="E31" s="89"/>
      <c r="F31" s="90"/>
      <c r="G31" s="87"/>
      <c r="H31" s="92"/>
      <c r="I31" s="83"/>
      <c r="J31" s="83"/>
      <c r="K31" s="92"/>
      <c r="L31" s="92"/>
    </row>
    <row r="32" spans="1:12" s="109" customFormat="1" ht="18" customHeight="1" x14ac:dyDescent="0.25">
      <c r="B32" s="110"/>
      <c r="C32" s="108"/>
      <c r="D32" s="108"/>
      <c r="E32" s="89"/>
      <c r="F32" s="90"/>
      <c r="G32" s="87"/>
      <c r="H32" s="92"/>
      <c r="I32" s="83"/>
      <c r="J32" s="83"/>
      <c r="K32" s="110"/>
      <c r="L32" s="110"/>
    </row>
    <row r="33" spans="2:12" s="111" customFormat="1" ht="16.5" customHeight="1" x14ac:dyDescent="0.25">
      <c r="B33" s="101"/>
      <c r="C33" s="108"/>
      <c r="D33" s="108"/>
      <c r="E33" s="89"/>
      <c r="F33" s="90"/>
      <c r="G33" s="87"/>
      <c r="H33" s="92"/>
      <c r="I33" s="83"/>
      <c r="J33" s="83"/>
      <c r="K33" s="101"/>
      <c r="L33" s="101"/>
    </row>
    <row r="34" spans="2:12" s="111" customFormat="1" x14ac:dyDescent="0.25">
      <c r="B34" s="83"/>
      <c r="C34" s="108"/>
      <c r="D34" s="108"/>
      <c r="E34" s="89"/>
      <c r="F34" s="90"/>
      <c r="G34" s="87"/>
      <c r="H34" s="83"/>
      <c r="I34" s="83"/>
      <c r="J34" s="83"/>
      <c r="K34" s="101"/>
      <c r="L34" s="101"/>
    </row>
    <row r="35" spans="2:12" s="111" customFormat="1" ht="13.5" customHeight="1" x14ac:dyDescent="0.25">
      <c r="B35" s="83"/>
      <c r="C35" s="108"/>
      <c r="D35" s="108"/>
      <c r="E35" s="89"/>
      <c r="F35" s="90"/>
      <c r="G35" s="87"/>
      <c r="H35" s="83"/>
      <c r="I35" s="83"/>
      <c r="J35" s="83"/>
      <c r="K35" s="101"/>
      <c r="L35" s="101"/>
    </row>
    <row r="36" spans="2:12" s="111" customFormat="1" ht="17.25" customHeight="1" x14ac:dyDescent="0.25">
      <c r="B36" s="83"/>
      <c r="C36" s="108"/>
      <c r="D36" s="108"/>
      <c r="E36" s="89"/>
      <c r="F36" s="90"/>
      <c r="G36" s="87"/>
      <c r="H36" s="83"/>
      <c r="I36" s="83"/>
      <c r="J36" s="83"/>
      <c r="K36" s="101"/>
      <c r="L36" s="101"/>
    </row>
    <row r="37" spans="2:12" s="111" customFormat="1" ht="17.25" customHeight="1" x14ac:dyDescent="0.25">
      <c r="B37" s="83"/>
      <c r="C37" s="108"/>
      <c r="D37" s="108"/>
      <c r="E37" s="89"/>
      <c r="F37" s="90"/>
      <c r="G37" s="87"/>
      <c r="H37" s="83"/>
      <c r="I37" s="83"/>
      <c r="J37" s="83"/>
      <c r="K37" s="101"/>
      <c r="L37" s="101"/>
    </row>
    <row r="38" spans="2:12" s="111" customFormat="1" ht="15.75" customHeight="1" x14ac:dyDescent="0.25">
      <c r="B38" s="83"/>
      <c r="C38" s="108"/>
      <c r="D38" s="108"/>
      <c r="E38" s="89"/>
      <c r="F38" s="90"/>
      <c r="G38" s="87"/>
      <c r="H38" s="83"/>
      <c r="I38" s="83"/>
      <c r="J38" s="83"/>
      <c r="K38" s="101"/>
      <c r="L38" s="101"/>
    </row>
    <row r="39" spans="2:12" s="111" customFormat="1" ht="15" customHeight="1" x14ac:dyDescent="0.25">
      <c r="B39" s="83"/>
      <c r="C39" s="108"/>
      <c r="D39" s="108"/>
      <c r="E39" s="89"/>
      <c r="F39" s="90"/>
      <c r="G39" s="87"/>
      <c r="H39" s="83"/>
      <c r="I39" s="83"/>
      <c r="J39" s="83"/>
      <c r="K39" s="101"/>
      <c r="L39" s="101"/>
    </row>
    <row r="40" spans="2:12" s="111" customFormat="1" ht="12" customHeight="1" x14ac:dyDescent="0.25">
      <c r="B40" s="83"/>
      <c r="C40" s="108"/>
      <c r="D40" s="108"/>
      <c r="E40" s="89"/>
      <c r="F40" s="90"/>
      <c r="G40" s="87"/>
      <c r="H40" s="83"/>
      <c r="I40" s="83"/>
      <c r="J40" s="83"/>
      <c r="K40" s="101"/>
      <c r="L40" s="101"/>
    </row>
    <row r="41" spans="2:12" s="111" customFormat="1" ht="12" customHeight="1" x14ac:dyDescent="0.25">
      <c r="B41" s="83"/>
      <c r="C41" s="108"/>
      <c r="D41" s="108"/>
      <c r="E41" s="89"/>
      <c r="F41" s="90"/>
      <c r="G41" s="87"/>
      <c r="H41" s="83"/>
      <c r="I41" s="83"/>
      <c r="J41" s="83"/>
      <c r="K41" s="101"/>
      <c r="L41" s="101"/>
    </row>
    <row r="42" spans="2:12" s="111" customFormat="1" ht="12" customHeight="1" x14ac:dyDescent="0.25">
      <c r="B42" s="83"/>
      <c r="C42" s="108"/>
      <c r="D42" s="108"/>
      <c r="E42" s="89"/>
      <c r="F42" s="90"/>
      <c r="G42" s="87"/>
      <c r="H42" s="83"/>
      <c r="I42" s="83"/>
      <c r="J42" s="83"/>
      <c r="K42" s="101"/>
      <c r="L42" s="101"/>
    </row>
    <row r="43" spans="2:12" s="111" customFormat="1" ht="12" customHeight="1" x14ac:dyDescent="0.25">
      <c r="B43" s="83"/>
      <c r="C43" s="108"/>
      <c r="D43" s="108"/>
      <c r="E43" s="89"/>
      <c r="F43" s="90"/>
      <c r="G43" s="87"/>
      <c r="H43" s="83"/>
      <c r="I43" s="83"/>
      <c r="J43" s="83"/>
      <c r="K43" s="101"/>
      <c r="L43" s="101"/>
    </row>
    <row r="44" spans="2:12" ht="12" customHeight="1" x14ac:dyDescent="0.25">
      <c r="K44" s="83"/>
    </row>
    <row r="45" spans="2:12" ht="12" customHeight="1" x14ac:dyDescent="0.25">
      <c r="K45" s="83"/>
    </row>
    <row r="46" spans="2:12" x14ac:dyDescent="0.25">
      <c r="K46" s="83"/>
    </row>
    <row r="47" spans="2:12" x14ac:dyDescent="0.25">
      <c r="K47" s="83"/>
    </row>
    <row r="48" spans="2:12" x14ac:dyDescent="0.25">
      <c r="K48" s="83"/>
    </row>
    <row r="49" spans="11:11" x14ac:dyDescent="0.25">
      <c r="K49" s="83"/>
    </row>
    <row r="50" spans="11:11" x14ac:dyDescent="0.25">
      <c r="K50" s="83"/>
    </row>
    <row r="51" spans="11:11" x14ac:dyDescent="0.25">
      <c r="K51" s="83"/>
    </row>
    <row r="52" spans="11:11" x14ac:dyDescent="0.25">
      <c r="K52" s="83"/>
    </row>
    <row r="53" spans="11:11" x14ac:dyDescent="0.25">
      <c r="K53" s="83"/>
    </row>
    <row r="54" spans="11:11" x14ac:dyDescent="0.25">
      <c r="K54" s="83"/>
    </row>
    <row r="55" spans="11:11" x14ac:dyDescent="0.25">
      <c r="K55" s="83"/>
    </row>
    <row r="56" spans="11:11" x14ac:dyDescent="0.25">
      <c r="K56" s="83"/>
    </row>
    <row r="57" spans="11:11" x14ac:dyDescent="0.25">
      <c r="K57" s="83"/>
    </row>
    <row r="58" spans="11:11" x14ac:dyDescent="0.25">
      <c r="K58" s="83"/>
    </row>
    <row r="59" spans="11:11" x14ac:dyDescent="0.25">
      <c r="K59" s="83"/>
    </row>
    <row r="60" spans="11:11" x14ac:dyDescent="0.25">
      <c r="K60" s="83"/>
    </row>
    <row r="61" spans="11:11" x14ac:dyDescent="0.25">
      <c r="K61" s="83"/>
    </row>
    <row r="62" spans="11:11" x14ac:dyDescent="0.25">
      <c r="K62" s="83"/>
    </row>
    <row r="63" spans="11:11" x14ac:dyDescent="0.25">
      <c r="K63" s="83"/>
    </row>
    <row r="64" spans="11:11" x14ac:dyDescent="0.25">
      <c r="K64" s="83"/>
    </row>
    <row r="65" spans="11:11" x14ac:dyDescent="0.25">
      <c r="K65" s="83"/>
    </row>
    <row r="66" spans="11:11" x14ac:dyDescent="0.25">
      <c r="K66" s="83"/>
    </row>
    <row r="67" spans="11:11" x14ac:dyDescent="0.25">
      <c r="K67" s="83"/>
    </row>
    <row r="68" spans="11:11" x14ac:dyDescent="0.25">
      <c r="K68" s="83"/>
    </row>
    <row r="69" spans="11:11" x14ac:dyDescent="0.25">
      <c r="K69" s="83"/>
    </row>
    <row r="70" spans="11:11" x14ac:dyDescent="0.25">
      <c r="K70" s="83"/>
    </row>
    <row r="71" spans="11:11" x14ac:dyDescent="0.25">
      <c r="K71" s="83"/>
    </row>
    <row r="72" spans="11:11" x14ac:dyDescent="0.25">
      <c r="K72" s="83"/>
    </row>
    <row r="73" spans="11:11" x14ac:dyDescent="0.25">
      <c r="K73" s="83"/>
    </row>
    <row r="74" spans="11:11" x14ac:dyDescent="0.25">
      <c r="K74" s="83"/>
    </row>
    <row r="75" spans="11:11" x14ac:dyDescent="0.25">
      <c r="K75" s="83"/>
    </row>
    <row r="76" spans="11:11" x14ac:dyDescent="0.25">
      <c r="K76" s="83"/>
    </row>
    <row r="77" spans="11:11" x14ac:dyDescent="0.25">
      <c r="K77" s="83"/>
    </row>
    <row r="78" spans="11:11" x14ac:dyDescent="0.25">
      <c r="K78" s="83"/>
    </row>
    <row r="79" spans="11:11" x14ac:dyDescent="0.25">
      <c r="K79" s="83"/>
    </row>
    <row r="80" spans="11:11" x14ac:dyDescent="0.25">
      <c r="K80" s="83"/>
    </row>
    <row r="81" spans="11:11" x14ac:dyDescent="0.25">
      <c r="K81" s="83"/>
    </row>
    <row r="82" spans="11:11" x14ac:dyDescent="0.25">
      <c r="K82" s="83"/>
    </row>
    <row r="83" spans="11:11" x14ac:dyDescent="0.25">
      <c r="K83" s="83"/>
    </row>
    <row r="84" spans="11:11" x14ac:dyDescent="0.25">
      <c r="K84" s="83"/>
    </row>
    <row r="85" spans="11:11" x14ac:dyDescent="0.25">
      <c r="K85" s="83"/>
    </row>
    <row r="86" spans="11:11" x14ac:dyDescent="0.25">
      <c r="K86" s="83"/>
    </row>
    <row r="87" spans="11:11" x14ac:dyDescent="0.25">
      <c r="K87" s="83"/>
    </row>
    <row r="88" spans="11:11" x14ac:dyDescent="0.25">
      <c r="K88" s="83"/>
    </row>
    <row r="89" spans="11:11" x14ac:dyDescent="0.25">
      <c r="K89" s="83"/>
    </row>
    <row r="90" spans="11:11" x14ac:dyDescent="0.25">
      <c r="K90" s="83"/>
    </row>
    <row r="91" spans="11:11" x14ac:dyDescent="0.25">
      <c r="K91" s="83"/>
    </row>
    <row r="92" spans="11:11" x14ac:dyDescent="0.25">
      <c r="K92" s="83"/>
    </row>
    <row r="93" spans="11:11" x14ac:dyDescent="0.25">
      <c r="K93" s="83"/>
    </row>
    <row r="94" spans="11:11" x14ac:dyDescent="0.25">
      <c r="K94" s="83"/>
    </row>
    <row r="95" spans="11:11" x14ac:dyDescent="0.25">
      <c r="K95" s="83"/>
    </row>
    <row r="96" spans="11:11" x14ac:dyDescent="0.25">
      <c r="K96" s="83"/>
    </row>
    <row r="97" spans="11:11" x14ac:dyDescent="0.25">
      <c r="K97" s="83"/>
    </row>
    <row r="98" spans="11:11" x14ac:dyDescent="0.25">
      <c r="K98" s="83"/>
    </row>
    <row r="99" spans="11:11" x14ac:dyDescent="0.25">
      <c r="K99" s="83"/>
    </row>
    <row r="100" spans="11:11" x14ac:dyDescent="0.25">
      <c r="K100" s="83"/>
    </row>
    <row r="101" spans="11:11" x14ac:dyDescent="0.25">
      <c r="K101" s="83"/>
    </row>
    <row r="102" spans="11:11" x14ac:dyDescent="0.25">
      <c r="K102" s="83"/>
    </row>
    <row r="103" spans="11:11" x14ac:dyDescent="0.25">
      <c r="K103" s="83"/>
    </row>
    <row r="104" spans="11:11" x14ac:dyDescent="0.25">
      <c r="K104" s="83"/>
    </row>
    <row r="105" spans="11:11" x14ac:dyDescent="0.25">
      <c r="K105" s="83"/>
    </row>
    <row r="106" spans="11:11" x14ac:dyDescent="0.25">
      <c r="K106" s="83"/>
    </row>
    <row r="107" spans="11:11" x14ac:dyDescent="0.25">
      <c r="K107" s="83"/>
    </row>
    <row r="108" spans="11:11" x14ac:dyDescent="0.25">
      <c r="K108" s="83"/>
    </row>
    <row r="109" spans="11:11" x14ac:dyDescent="0.25">
      <c r="K109" s="83"/>
    </row>
    <row r="110" spans="11:11" x14ac:dyDescent="0.25">
      <c r="K110" s="83"/>
    </row>
    <row r="111" spans="11:11" x14ac:dyDescent="0.25">
      <c r="K111" s="83"/>
    </row>
    <row r="112" spans="11:11" x14ac:dyDescent="0.25">
      <c r="K112" s="83"/>
    </row>
    <row r="113" spans="11:11" x14ac:dyDescent="0.25">
      <c r="K113" s="83"/>
    </row>
    <row r="114" spans="11:11" x14ac:dyDescent="0.25">
      <c r="K114" s="83"/>
    </row>
    <row r="115" spans="11:11" x14ac:dyDescent="0.25">
      <c r="K115" s="83"/>
    </row>
    <row r="116" spans="11:11" x14ac:dyDescent="0.25">
      <c r="K116" s="83"/>
    </row>
    <row r="117" spans="11:11" x14ac:dyDescent="0.25">
      <c r="K117" s="83"/>
    </row>
    <row r="118" spans="11:11" x14ac:dyDescent="0.25">
      <c r="K118" s="83"/>
    </row>
    <row r="119" spans="11:11" x14ac:dyDescent="0.25">
      <c r="K119" s="83"/>
    </row>
    <row r="120" spans="11:11" x14ac:dyDescent="0.25">
      <c r="K120" s="83"/>
    </row>
    <row r="121" spans="11:11" x14ac:dyDescent="0.25">
      <c r="K121" s="83"/>
    </row>
    <row r="122" spans="11:11" x14ac:dyDescent="0.25">
      <c r="K122" s="83"/>
    </row>
    <row r="123" spans="11:11" x14ac:dyDescent="0.25">
      <c r="K123" s="83"/>
    </row>
    <row r="124" spans="11:11" x14ac:dyDescent="0.25">
      <c r="K124" s="83"/>
    </row>
    <row r="125" spans="11:11" x14ac:dyDescent="0.25">
      <c r="K125" s="83"/>
    </row>
    <row r="126" spans="11:11" x14ac:dyDescent="0.25">
      <c r="K126" s="83"/>
    </row>
    <row r="127" spans="11:11" x14ac:dyDescent="0.25">
      <c r="K127" s="83"/>
    </row>
    <row r="128" spans="11:11" x14ac:dyDescent="0.25">
      <c r="K128" s="83"/>
    </row>
    <row r="129" spans="11:11" x14ac:dyDescent="0.25">
      <c r="K129" s="83"/>
    </row>
    <row r="130" spans="11:11" x14ac:dyDescent="0.25">
      <c r="K130" s="83"/>
    </row>
    <row r="131" spans="11:11" x14ac:dyDescent="0.25">
      <c r="K131" s="83"/>
    </row>
    <row r="132" spans="11:11" x14ac:dyDescent="0.25">
      <c r="K132" s="83"/>
    </row>
    <row r="133" spans="11:11" x14ac:dyDescent="0.25">
      <c r="K133" s="83"/>
    </row>
    <row r="134" spans="11:11" x14ac:dyDescent="0.25">
      <c r="K134" s="83"/>
    </row>
    <row r="135" spans="11:11" x14ac:dyDescent="0.25">
      <c r="K135" s="83"/>
    </row>
    <row r="136" spans="11:11" x14ac:dyDescent="0.25">
      <c r="K136" s="83"/>
    </row>
    <row r="137" spans="11:11" x14ac:dyDescent="0.25">
      <c r="K137" s="83"/>
    </row>
    <row r="138" spans="11:11" x14ac:dyDescent="0.25">
      <c r="K138" s="83"/>
    </row>
    <row r="139" spans="11:11" x14ac:dyDescent="0.25">
      <c r="K139" s="83"/>
    </row>
    <row r="140" spans="11:11" x14ac:dyDescent="0.25">
      <c r="K140" s="83"/>
    </row>
    <row r="141" spans="11:11" x14ac:dyDescent="0.25">
      <c r="K141" s="83"/>
    </row>
    <row r="142" spans="11:11" x14ac:dyDescent="0.25">
      <c r="K142" s="83"/>
    </row>
    <row r="143" spans="11:11" x14ac:dyDescent="0.25">
      <c r="K143" s="83"/>
    </row>
    <row r="144" spans="11:11" x14ac:dyDescent="0.25">
      <c r="K144" s="83"/>
    </row>
    <row r="145" spans="11:11" x14ac:dyDescent="0.25">
      <c r="K145" s="83"/>
    </row>
    <row r="146" spans="11:11" x14ac:dyDescent="0.25">
      <c r="K146" s="83"/>
    </row>
    <row r="147" spans="11:11" x14ac:dyDescent="0.25">
      <c r="K147" s="83"/>
    </row>
    <row r="148" spans="11:11" x14ac:dyDescent="0.25">
      <c r="K148" s="83"/>
    </row>
    <row r="149" spans="11:11" x14ac:dyDescent="0.25">
      <c r="K149" s="83"/>
    </row>
    <row r="150" spans="11:11" x14ac:dyDescent="0.25">
      <c r="K150" s="83"/>
    </row>
    <row r="151" spans="11:11" x14ac:dyDescent="0.25">
      <c r="K151" s="83"/>
    </row>
    <row r="152" spans="11:11" x14ac:dyDescent="0.25">
      <c r="K152" s="83"/>
    </row>
    <row r="153" spans="11:11" x14ac:dyDescent="0.25">
      <c r="K153" s="83"/>
    </row>
    <row r="154" spans="11:11" x14ac:dyDescent="0.25">
      <c r="K154" s="83"/>
    </row>
    <row r="155" spans="11:11" x14ac:dyDescent="0.25">
      <c r="K155" s="83"/>
    </row>
    <row r="156" spans="11:11" x14ac:dyDescent="0.25">
      <c r="K156" s="83"/>
    </row>
    <row r="157" spans="11:11" x14ac:dyDescent="0.25">
      <c r="K157" s="83"/>
    </row>
    <row r="158" spans="11:11" x14ac:dyDescent="0.25">
      <c r="K158" s="83"/>
    </row>
    <row r="159" spans="11:11" x14ac:dyDescent="0.25">
      <c r="K159" s="83"/>
    </row>
    <row r="160" spans="11:11" x14ac:dyDescent="0.25">
      <c r="K160" s="83"/>
    </row>
    <row r="161" spans="11:11" x14ac:dyDescent="0.25">
      <c r="K161" s="83"/>
    </row>
    <row r="162" spans="11:11" x14ac:dyDescent="0.25">
      <c r="K162" s="83"/>
    </row>
    <row r="163" spans="11:11" x14ac:dyDescent="0.25">
      <c r="K163" s="83"/>
    </row>
    <row r="164" spans="11:11" x14ac:dyDescent="0.25">
      <c r="K164" s="83"/>
    </row>
    <row r="165" spans="11:11" x14ac:dyDescent="0.25">
      <c r="K165" s="83"/>
    </row>
    <row r="166" spans="11:11" x14ac:dyDescent="0.25">
      <c r="K166" s="83"/>
    </row>
    <row r="167" spans="11:11" x14ac:dyDescent="0.25">
      <c r="K167" s="83"/>
    </row>
    <row r="168" spans="11:11" x14ac:dyDescent="0.25">
      <c r="K168" s="83"/>
    </row>
    <row r="169" spans="11:11" x14ac:dyDescent="0.25">
      <c r="K169" s="83"/>
    </row>
    <row r="170" spans="11:11" x14ac:dyDescent="0.25">
      <c r="K170" s="83"/>
    </row>
    <row r="171" spans="11:11" x14ac:dyDescent="0.25">
      <c r="K171" s="83"/>
    </row>
    <row r="172" spans="11:11" x14ac:dyDescent="0.25">
      <c r="K172" s="83"/>
    </row>
    <row r="173" spans="11:11" x14ac:dyDescent="0.25">
      <c r="K173" s="83"/>
    </row>
    <row r="174" spans="11:11" x14ac:dyDescent="0.25">
      <c r="K174" s="83"/>
    </row>
    <row r="175" spans="11:11" x14ac:dyDescent="0.25">
      <c r="K175" s="83"/>
    </row>
    <row r="176" spans="11:11" x14ac:dyDescent="0.25">
      <c r="K176" s="83"/>
    </row>
    <row r="177" spans="11:11" x14ac:dyDescent="0.25">
      <c r="K177" s="83"/>
    </row>
    <row r="178" spans="11:11" x14ac:dyDescent="0.25">
      <c r="K178" s="83"/>
    </row>
    <row r="179" spans="11:11" x14ac:dyDescent="0.25">
      <c r="K179" s="83"/>
    </row>
    <row r="180" spans="11:11" x14ac:dyDescent="0.25">
      <c r="K180" s="83"/>
    </row>
    <row r="181" spans="11:11" x14ac:dyDescent="0.25">
      <c r="K181" s="83"/>
    </row>
    <row r="182" spans="11:11" x14ac:dyDescent="0.25">
      <c r="K182" s="83"/>
    </row>
    <row r="183" spans="11:11" x14ac:dyDescent="0.25">
      <c r="K183" s="83"/>
    </row>
    <row r="184" spans="11:11" x14ac:dyDescent="0.25">
      <c r="K184" s="83"/>
    </row>
    <row r="185" spans="11:11" x14ac:dyDescent="0.25">
      <c r="K185" s="83"/>
    </row>
    <row r="186" spans="11:11" x14ac:dyDescent="0.25">
      <c r="K186" s="83"/>
    </row>
    <row r="187" spans="11:11" x14ac:dyDescent="0.25">
      <c r="K187" s="83"/>
    </row>
    <row r="188" spans="11:11" x14ac:dyDescent="0.25">
      <c r="K188" s="83"/>
    </row>
    <row r="189" spans="11:11" x14ac:dyDescent="0.25">
      <c r="K189" s="83"/>
    </row>
    <row r="190" spans="11:11" x14ac:dyDescent="0.25">
      <c r="K190" s="83"/>
    </row>
    <row r="191" spans="11:11" x14ac:dyDescent="0.25">
      <c r="K191" s="83"/>
    </row>
    <row r="192" spans="11:11" x14ac:dyDescent="0.25">
      <c r="K192" s="83"/>
    </row>
    <row r="193" spans="11:11" x14ac:dyDescent="0.25">
      <c r="K193" s="83"/>
    </row>
    <row r="194" spans="11:11" x14ac:dyDescent="0.25">
      <c r="K194" s="83"/>
    </row>
    <row r="195" spans="11:11" x14ac:dyDescent="0.25">
      <c r="K195" s="83"/>
    </row>
    <row r="196" spans="11:11" x14ac:dyDescent="0.25">
      <c r="K196" s="83"/>
    </row>
    <row r="197" spans="11:11" x14ac:dyDescent="0.25">
      <c r="K197" s="83"/>
    </row>
    <row r="198" spans="11:11" x14ac:dyDescent="0.25">
      <c r="K198" s="83"/>
    </row>
    <row r="199" spans="11:11" x14ac:dyDescent="0.25">
      <c r="K199" s="83"/>
    </row>
    <row r="200" spans="11:11" x14ac:dyDescent="0.25">
      <c r="K200" s="83"/>
    </row>
    <row r="201" spans="11:11" x14ac:dyDescent="0.25">
      <c r="K201" s="83"/>
    </row>
    <row r="202" spans="11:11" x14ac:dyDescent="0.25">
      <c r="K202" s="83"/>
    </row>
    <row r="203" spans="11:11" x14ac:dyDescent="0.25">
      <c r="K203" s="83"/>
    </row>
    <row r="204" spans="11:11" x14ac:dyDescent="0.25">
      <c r="K204" s="83"/>
    </row>
    <row r="205" spans="11:11" x14ac:dyDescent="0.25">
      <c r="K205" s="83"/>
    </row>
    <row r="206" spans="11:11" x14ac:dyDescent="0.25">
      <c r="K206" s="83"/>
    </row>
    <row r="207" spans="11:11" x14ac:dyDescent="0.25">
      <c r="K207" s="83"/>
    </row>
    <row r="208" spans="11:11" x14ac:dyDescent="0.25">
      <c r="K208" s="83"/>
    </row>
    <row r="209" spans="11:11" x14ac:dyDescent="0.25">
      <c r="K209" s="83"/>
    </row>
    <row r="210" spans="11:11" x14ac:dyDescent="0.25">
      <c r="K210" s="83"/>
    </row>
    <row r="211" spans="11:11" x14ac:dyDescent="0.25">
      <c r="K211" s="83"/>
    </row>
    <row r="212" spans="11:11" x14ac:dyDescent="0.25">
      <c r="K212" s="83"/>
    </row>
    <row r="213" spans="11:11" x14ac:dyDescent="0.25">
      <c r="K213" s="83"/>
    </row>
    <row r="214" spans="11:11" x14ac:dyDescent="0.25">
      <c r="K214" s="83"/>
    </row>
    <row r="215" spans="11:11" x14ac:dyDescent="0.25">
      <c r="K215" s="83"/>
    </row>
    <row r="216" spans="11:11" x14ac:dyDescent="0.25">
      <c r="K216" s="83"/>
    </row>
    <row r="217" spans="11:11" x14ac:dyDescent="0.25">
      <c r="K217" s="83"/>
    </row>
    <row r="218" spans="11:11" x14ac:dyDescent="0.25">
      <c r="K218" s="83"/>
    </row>
    <row r="219" spans="11:11" x14ac:dyDescent="0.25">
      <c r="K219" s="83"/>
    </row>
    <row r="220" spans="11:11" x14ac:dyDescent="0.25">
      <c r="K220" s="83"/>
    </row>
    <row r="221" spans="11:11" x14ac:dyDescent="0.25">
      <c r="K221" s="83"/>
    </row>
    <row r="222" spans="11:11" x14ac:dyDescent="0.25">
      <c r="K222" s="83"/>
    </row>
    <row r="223" spans="11:11" x14ac:dyDescent="0.25">
      <c r="K223" s="83"/>
    </row>
    <row r="224" spans="11:11" x14ac:dyDescent="0.25">
      <c r="K224" s="83"/>
    </row>
    <row r="225" spans="11:11" x14ac:dyDescent="0.25">
      <c r="K225" s="83"/>
    </row>
    <row r="226" spans="11:11" x14ac:dyDescent="0.25">
      <c r="K226" s="83"/>
    </row>
    <row r="227" spans="11:11" x14ac:dyDescent="0.25">
      <c r="K227" s="83"/>
    </row>
    <row r="228" spans="11:11" x14ac:dyDescent="0.25">
      <c r="K228" s="83"/>
    </row>
    <row r="229" spans="11:11" x14ac:dyDescent="0.25">
      <c r="K229" s="83"/>
    </row>
    <row r="230" spans="11:11" x14ac:dyDescent="0.25">
      <c r="K230" s="83"/>
    </row>
    <row r="231" spans="11:11" x14ac:dyDescent="0.25">
      <c r="K231" s="83"/>
    </row>
    <row r="232" spans="11:11" x14ac:dyDescent="0.25">
      <c r="K232" s="83"/>
    </row>
    <row r="233" spans="11:11" x14ac:dyDescent="0.25">
      <c r="K233" s="83"/>
    </row>
    <row r="234" spans="11:11" x14ac:dyDescent="0.25">
      <c r="K234" s="83"/>
    </row>
    <row r="235" spans="11:11" x14ac:dyDescent="0.25">
      <c r="K235" s="83"/>
    </row>
    <row r="236" spans="11:11" x14ac:dyDescent="0.25">
      <c r="K236" s="83"/>
    </row>
    <row r="237" spans="11:11" x14ac:dyDescent="0.25">
      <c r="K237" s="83"/>
    </row>
    <row r="238" spans="11:11" x14ac:dyDescent="0.25">
      <c r="K238" s="83"/>
    </row>
    <row r="239" spans="11:11" x14ac:dyDescent="0.25">
      <c r="K239" s="83"/>
    </row>
    <row r="240" spans="11:11" x14ac:dyDescent="0.25">
      <c r="K240" s="83"/>
    </row>
    <row r="241" spans="11:11" x14ac:dyDescent="0.25">
      <c r="K241" s="83"/>
    </row>
    <row r="242" spans="11:11" x14ac:dyDescent="0.25">
      <c r="K242" s="83"/>
    </row>
    <row r="243" spans="11:11" x14ac:dyDescent="0.25">
      <c r="K243" s="83"/>
    </row>
    <row r="244" spans="11:11" x14ac:dyDescent="0.25">
      <c r="K244" s="83"/>
    </row>
    <row r="245" spans="11:11" x14ac:dyDescent="0.25">
      <c r="K245" s="83"/>
    </row>
    <row r="246" spans="11:11" x14ac:dyDescent="0.25">
      <c r="K246" s="83"/>
    </row>
    <row r="247" spans="11:11" x14ac:dyDescent="0.25">
      <c r="K247" s="83"/>
    </row>
    <row r="248" spans="11:11" x14ac:dyDescent="0.25">
      <c r="K248" s="83"/>
    </row>
    <row r="249" spans="11:11" x14ac:dyDescent="0.25">
      <c r="K249" s="83"/>
    </row>
    <row r="250" spans="11:11" x14ac:dyDescent="0.25">
      <c r="K250" s="83"/>
    </row>
    <row r="251" spans="11:11" x14ac:dyDescent="0.25">
      <c r="K251" s="83"/>
    </row>
    <row r="252" spans="11:11" x14ac:dyDescent="0.25">
      <c r="K252" s="83"/>
    </row>
    <row r="253" spans="11:11" x14ac:dyDescent="0.25">
      <c r="K253" s="83"/>
    </row>
    <row r="254" spans="11:11" x14ac:dyDescent="0.25">
      <c r="K254" s="83"/>
    </row>
    <row r="255" spans="11:11" x14ac:dyDescent="0.25">
      <c r="K255" s="83"/>
    </row>
    <row r="256" spans="11:11" x14ac:dyDescent="0.25">
      <c r="K256" s="83"/>
    </row>
    <row r="257" spans="11:11" x14ac:dyDescent="0.25">
      <c r="K257" s="83"/>
    </row>
    <row r="258" spans="11:11" x14ac:dyDescent="0.25">
      <c r="K258" s="83"/>
    </row>
    <row r="259" spans="11:11" x14ac:dyDescent="0.25">
      <c r="K259" s="83"/>
    </row>
    <row r="260" spans="11:11" x14ac:dyDescent="0.25">
      <c r="K260" s="83"/>
    </row>
    <row r="261" spans="11:11" x14ac:dyDescent="0.25">
      <c r="K261" s="83"/>
    </row>
    <row r="262" spans="11:11" x14ac:dyDescent="0.25">
      <c r="K262" s="83"/>
    </row>
    <row r="263" spans="11:11" x14ac:dyDescent="0.25">
      <c r="K263" s="83"/>
    </row>
    <row r="264" spans="11:11" x14ac:dyDescent="0.25">
      <c r="K264" s="83"/>
    </row>
    <row r="265" spans="11:11" x14ac:dyDescent="0.25">
      <c r="K265" s="83"/>
    </row>
    <row r="266" spans="11:11" x14ac:dyDescent="0.25">
      <c r="K266" s="83"/>
    </row>
    <row r="267" spans="11:11" x14ac:dyDescent="0.25">
      <c r="K267" s="83"/>
    </row>
    <row r="268" spans="11:11" x14ac:dyDescent="0.25">
      <c r="K268" s="83"/>
    </row>
    <row r="269" spans="11:11" x14ac:dyDescent="0.25">
      <c r="K269" s="83"/>
    </row>
    <row r="270" spans="11:11" x14ac:dyDescent="0.25">
      <c r="K270" s="83"/>
    </row>
    <row r="271" spans="11:11" x14ac:dyDescent="0.25">
      <c r="K271" s="83"/>
    </row>
    <row r="272" spans="11:11" x14ac:dyDescent="0.25">
      <c r="K272" s="83"/>
    </row>
    <row r="273" spans="11:11" x14ac:dyDescent="0.25">
      <c r="K273" s="83"/>
    </row>
    <row r="274" spans="11:11" x14ac:dyDescent="0.25">
      <c r="K274" s="83"/>
    </row>
    <row r="275" spans="11:11" x14ac:dyDescent="0.25">
      <c r="K275" s="83"/>
    </row>
    <row r="276" spans="11:11" x14ac:dyDescent="0.25">
      <c r="K276" s="83"/>
    </row>
    <row r="277" spans="11:11" x14ac:dyDescent="0.25">
      <c r="K277" s="83"/>
    </row>
    <row r="278" spans="11:11" x14ac:dyDescent="0.25">
      <c r="K278" s="83"/>
    </row>
    <row r="279" spans="11:11" x14ac:dyDescent="0.25">
      <c r="K279" s="83"/>
    </row>
    <row r="280" spans="11:11" x14ac:dyDescent="0.25">
      <c r="K280" s="83"/>
    </row>
    <row r="281" spans="11:11" x14ac:dyDescent="0.25">
      <c r="K281" s="83"/>
    </row>
    <row r="282" spans="11:11" x14ac:dyDescent="0.25">
      <c r="K282" s="83"/>
    </row>
    <row r="283" spans="11:11" x14ac:dyDescent="0.25">
      <c r="K283" s="83"/>
    </row>
    <row r="284" spans="11:11" x14ac:dyDescent="0.25">
      <c r="K284" s="83"/>
    </row>
    <row r="285" spans="11:11" x14ac:dyDescent="0.25">
      <c r="K285" s="83"/>
    </row>
    <row r="286" spans="11:11" x14ac:dyDescent="0.25">
      <c r="K286" s="83"/>
    </row>
    <row r="287" spans="11:11" x14ac:dyDescent="0.25">
      <c r="K287" s="83"/>
    </row>
    <row r="288" spans="11:11" x14ac:dyDescent="0.25">
      <c r="K288" s="83"/>
    </row>
    <row r="289" spans="11:11" x14ac:dyDescent="0.25">
      <c r="K289" s="83"/>
    </row>
    <row r="290" spans="11:11" x14ac:dyDescent="0.25">
      <c r="K290" s="83"/>
    </row>
    <row r="291" spans="11:11" x14ac:dyDescent="0.25">
      <c r="K291" s="83"/>
    </row>
    <row r="292" spans="11:11" x14ac:dyDescent="0.25">
      <c r="K292" s="83"/>
    </row>
    <row r="293" spans="11:11" x14ac:dyDescent="0.25">
      <c r="K293" s="83"/>
    </row>
    <row r="294" spans="11:11" x14ac:dyDescent="0.25">
      <c r="K294" s="83"/>
    </row>
    <row r="295" spans="11:11" x14ac:dyDescent="0.25">
      <c r="K295" s="83"/>
    </row>
    <row r="296" spans="11:11" x14ac:dyDescent="0.25">
      <c r="K296" s="83"/>
    </row>
    <row r="297" spans="11:11" x14ac:dyDescent="0.25">
      <c r="K297" s="83"/>
    </row>
    <row r="298" spans="11:11" x14ac:dyDescent="0.25">
      <c r="K298" s="83"/>
    </row>
    <row r="299" spans="11:11" x14ac:dyDescent="0.25">
      <c r="K299" s="83"/>
    </row>
    <row r="300" spans="11:11" x14ac:dyDescent="0.25">
      <c r="K300" s="83"/>
    </row>
    <row r="301" spans="11:11" x14ac:dyDescent="0.25">
      <c r="K301" s="83"/>
    </row>
    <row r="302" spans="11:11" x14ac:dyDescent="0.25">
      <c r="K302" s="83"/>
    </row>
    <row r="303" spans="11:11" x14ac:dyDescent="0.25">
      <c r="K303" s="83"/>
    </row>
    <row r="304" spans="11:11" x14ac:dyDescent="0.25">
      <c r="K304" s="83"/>
    </row>
    <row r="305" spans="11:11" x14ac:dyDescent="0.25">
      <c r="K305" s="83"/>
    </row>
    <row r="306" spans="11:11" x14ac:dyDescent="0.25">
      <c r="K306" s="83"/>
    </row>
    <row r="307" spans="11:11" x14ac:dyDescent="0.25">
      <c r="K307" s="83"/>
    </row>
    <row r="308" spans="11:11" x14ac:dyDescent="0.25">
      <c r="K308" s="83"/>
    </row>
    <row r="309" spans="11:11" x14ac:dyDescent="0.25">
      <c r="K309" s="83"/>
    </row>
    <row r="310" spans="11:11" x14ac:dyDescent="0.25">
      <c r="K310" s="83"/>
    </row>
    <row r="311" spans="11:11" x14ac:dyDescent="0.25">
      <c r="K311" s="83"/>
    </row>
    <row r="312" spans="11:11" x14ac:dyDescent="0.25">
      <c r="K312" s="83"/>
    </row>
    <row r="313" spans="11:11" x14ac:dyDescent="0.25">
      <c r="K313" s="83"/>
    </row>
    <row r="314" spans="11:11" x14ac:dyDescent="0.25">
      <c r="K314" s="83"/>
    </row>
    <row r="315" spans="11:11" x14ac:dyDescent="0.25">
      <c r="K315" s="83"/>
    </row>
    <row r="316" spans="11:11" x14ac:dyDescent="0.25">
      <c r="K316" s="83"/>
    </row>
    <row r="317" spans="11:11" x14ac:dyDescent="0.25">
      <c r="K317" s="83"/>
    </row>
    <row r="318" spans="11:11" x14ac:dyDescent="0.25">
      <c r="K318" s="83"/>
    </row>
    <row r="319" spans="11:11" x14ac:dyDescent="0.25">
      <c r="K319" s="83"/>
    </row>
    <row r="320" spans="11:11" x14ac:dyDescent="0.25">
      <c r="K320" s="83"/>
    </row>
    <row r="321" spans="11:11" x14ac:dyDescent="0.25">
      <c r="K321" s="83"/>
    </row>
    <row r="322" spans="11:11" x14ac:dyDescent="0.25">
      <c r="K322" s="83"/>
    </row>
    <row r="323" spans="11:11" x14ac:dyDescent="0.25">
      <c r="K323" s="83"/>
    </row>
    <row r="324" spans="11:11" x14ac:dyDescent="0.25">
      <c r="K324" s="83"/>
    </row>
    <row r="325" spans="11:11" x14ac:dyDescent="0.25">
      <c r="K325" s="83"/>
    </row>
    <row r="326" spans="11:11" x14ac:dyDescent="0.25">
      <c r="K326" s="83"/>
    </row>
    <row r="327" spans="11:11" x14ac:dyDescent="0.25">
      <c r="K327" s="83"/>
    </row>
    <row r="328" spans="11:11" x14ac:dyDescent="0.25">
      <c r="K328" s="83"/>
    </row>
    <row r="329" spans="11:11" x14ac:dyDescent="0.25">
      <c r="K329" s="83"/>
    </row>
    <row r="330" spans="11:11" x14ac:dyDescent="0.25">
      <c r="K330" s="83"/>
    </row>
    <row r="331" spans="11:11" x14ac:dyDescent="0.25">
      <c r="K331" s="83"/>
    </row>
    <row r="332" spans="11:11" x14ac:dyDescent="0.25">
      <c r="K332" s="83"/>
    </row>
    <row r="333" spans="11:11" x14ac:dyDescent="0.25">
      <c r="K333" s="83"/>
    </row>
    <row r="334" spans="11:11" x14ac:dyDescent="0.25">
      <c r="K334" s="83"/>
    </row>
    <row r="335" spans="11:11" x14ac:dyDescent="0.25">
      <c r="K335" s="83"/>
    </row>
    <row r="336" spans="11:11" x14ac:dyDescent="0.25">
      <c r="K336" s="83"/>
    </row>
    <row r="337" spans="11:11" x14ac:dyDescent="0.25">
      <c r="K337" s="83"/>
    </row>
    <row r="338" spans="11:11" x14ac:dyDescent="0.25">
      <c r="K338" s="83"/>
    </row>
    <row r="339" spans="11:11" x14ac:dyDescent="0.25">
      <c r="K339" s="83"/>
    </row>
    <row r="340" spans="11:11" x14ac:dyDescent="0.25">
      <c r="K340" s="83"/>
    </row>
    <row r="341" spans="11:11" x14ac:dyDescent="0.25">
      <c r="K341" s="83"/>
    </row>
    <row r="342" spans="11:11" x14ac:dyDescent="0.25">
      <c r="K342" s="83"/>
    </row>
    <row r="343" spans="11:11" x14ac:dyDescent="0.25">
      <c r="K343" s="83"/>
    </row>
    <row r="344" spans="11:11" x14ac:dyDescent="0.25">
      <c r="K344" s="83"/>
    </row>
    <row r="345" spans="11:11" x14ac:dyDescent="0.25">
      <c r="K345" s="83"/>
    </row>
    <row r="346" spans="11:11" x14ac:dyDescent="0.25">
      <c r="K346" s="83"/>
    </row>
    <row r="347" spans="11:11" x14ac:dyDescent="0.25">
      <c r="K347" s="83"/>
    </row>
    <row r="348" spans="11:11" x14ac:dyDescent="0.25">
      <c r="K348" s="83"/>
    </row>
    <row r="349" spans="11:11" x14ac:dyDescent="0.25">
      <c r="K349" s="83"/>
    </row>
    <row r="350" spans="11:11" x14ac:dyDescent="0.25">
      <c r="K350" s="83"/>
    </row>
    <row r="351" spans="11:11" x14ac:dyDescent="0.25">
      <c r="K351" s="83"/>
    </row>
    <row r="352" spans="11:11" x14ac:dyDescent="0.25">
      <c r="K352" s="83"/>
    </row>
    <row r="353" spans="11:11" x14ac:dyDescent="0.25">
      <c r="K353" s="83"/>
    </row>
    <row r="354" spans="11:11" x14ac:dyDescent="0.25">
      <c r="K354" s="83"/>
    </row>
    <row r="355" spans="11:11" x14ac:dyDescent="0.25">
      <c r="K355" s="83"/>
    </row>
    <row r="356" spans="11:11" x14ac:dyDescent="0.25">
      <c r="K356" s="83"/>
    </row>
    <row r="357" spans="11:11" x14ac:dyDescent="0.25">
      <c r="K357" s="83"/>
    </row>
    <row r="358" spans="11:11" x14ac:dyDescent="0.25">
      <c r="K358" s="83"/>
    </row>
    <row r="359" spans="11:11" x14ac:dyDescent="0.25">
      <c r="K359" s="83"/>
    </row>
    <row r="360" spans="11:11" x14ac:dyDescent="0.25">
      <c r="K360" s="83"/>
    </row>
    <row r="361" spans="11:11" x14ac:dyDescent="0.25">
      <c r="K361" s="83"/>
    </row>
    <row r="362" spans="11:11" x14ac:dyDescent="0.25">
      <c r="K362" s="83"/>
    </row>
    <row r="363" spans="11:11" x14ac:dyDescent="0.25">
      <c r="K363" s="83"/>
    </row>
    <row r="364" spans="11:11" x14ac:dyDescent="0.25">
      <c r="K364" s="83"/>
    </row>
    <row r="365" spans="11:11" x14ac:dyDescent="0.25">
      <c r="K365" s="83"/>
    </row>
    <row r="366" spans="11:11" x14ac:dyDescent="0.25">
      <c r="K366" s="83"/>
    </row>
    <row r="367" spans="11:11" x14ac:dyDescent="0.25">
      <c r="K367" s="83"/>
    </row>
    <row r="368" spans="11:11" x14ac:dyDescent="0.25">
      <c r="K368" s="83"/>
    </row>
    <row r="369" spans="11:11" x14ac:dyDescent="0.25">
      <c r="K369" s="83"/>
    </row>
    <row r="370" spans="11:11" x14ac:dyDescent="0.25">
      <c r="K370" s="83"/>
    </row>
    <row r="371" spans="11:11" x14ac:dyDescent="0.25">
      <c r="K371" s="83"/>
    </row>
    <row r="372" spans="11:11" x14ac:dyDescent="0.25">
      <c r="K372" s="83"/>
    </row>
    <row r="373" spans="11:11" x14ac:dyDescent="0.25">
      <c r="K373" s="83"/>
    </row>
    <row r="374" spans="11:11" x14ac:dyDescent="0.25">
      <c r="K374" s="83"/>
    </row>
    <row r="375" spans="11:11" x14ac:dyDescent="0.25">
      <c r="K375" s="83"/>
    </row>
    <row r="376" spans="11:11" x14ac:dyDescent="0.25">
      <c r="K376" s="83"/>
    </row>
    <row r="377" spans="11:11" x14ac:dyDescent="0.25">
      <c r="K377" s="83"/>
    </row>
    <row r="378" spans="11:11" x14ac:dyDescent="0.25">
      <c r="K378" s="83"/>
    </row>
    <row r="379" spans="11:11" x14ac:dyDescent="0.25">
      <c r="K379" s="83"/>
    </row>
    <row r="380" spans="11:11" x14ac:dyDescent="0.25">
      <c r="K380" s="83"/>
    </row>
    <row r="381" spans="11:11" x14ac:dyDescent="0.25">
      <c r="K381" s="83"/>
    </row>
    <row r="382" spans="11:11" x14ac:dyDescent="0.25">
      <c r="K382" s="83"/>
    </row>
    <row r="383" spans="11:11" x14ac:dyDescent="0.25">
      <c r="K383" s="83"/>
    </row>
    <row r="384" spans="11:11" x14ac:dyDescent="0.25">
      <c r="K384" s="83"/>
    </row>
    <row r="385" spans="11:11" x14ac:dyDescent="0.25">
      <c r="K385" s="83"/>
    </row>
    <row r="386" spans="11:11" x14ac:dyDescent="0.25">
      <c r="K386" s="83"/>
    </row>
    <row r="387" spans="11:11" x14ac:dyDescent="0.25">
      <c r="K387" s="83"/>
    </row>
    <row r="388" spans="11:11" x14ac:dyDescent="0.25">
      <c r="K388" s="83"/>
    </row>
    <row r="389" spans="11:11" x14ac:dyDescent="0.25">
      <c r="K389" s="83"/>
    </row>
    <row r="390" spans="11:11" x14ac:dyDescent="0.25">
      <c r="K390" s="83"/>
    </row>
    <row r="391" spans="11:11" x14ac:dyDescent="0.25">
      <c r="K391" s="83"/>
    </row>
    <row r="392" spans="11:11" x14ac:dyDescent="0.25">
      <c r="K392" s="83"/>
    </row>
    <row r="393" spans="11:11" x14ac:dyDescent="0.25">
      <c r="K393" s="83"/>
    </row>
    <row r="394" spans="11:11" x14ac:dyDescent="0.25">
      <c r="K394" s="83"/>
    </row>
    <row r="395" spans="11:11" x14ac:dyDescent="0.25">
      <c r="K395" s="83"/>
    </row>
    <row r="396" spans="11:11" x14ac:dyDescent="0.25">
      <c r="K396" s="83"/>
    </row>
    <row r="397" spans="11:11" x14ac:dyDescent="0.25">
      <c r="K397" s="83"/>
    </row>
    <row r="398" spans="11:11" x14ac:dyDescent="0.25">
      <c r="K398" s="83"/>
    </row>
    <row r="399" spans="11:11" x14ac:dyDescent="0.25">
      <c r="K399" s="83"/>
    </row>
    <row r="400" spans="11:11" x14ac:dyDescent="0.25">
      <c r="K400" s="83"/>
    </row>
    <row r="401" spans="11:11" x14ac:dyDescent="0.25">
      <c r="K401" s="83"/>
    </row>
    <row r="402" spans="11:11" x14ac:dyDescent="0.25">
      <c r="K402" s="83"/>
    </row>
    <row r="403" spans="11:11" x14ac:dyDescent="0.25">
      <c r="K403" s="83"/>
    </row>
    <row r="404" spans="11:11" x14ac:dyDescent="0.25">
      <c r="K404" s="83"/>
    </row>
    <row r="405" spans="11:11" x14ac:dyDescent="0.25">
      <c r="K405" s="83"/>
    </row>
  </sheetData>
  <sheetProtection selectLockedCells="1"/>
  <mergeCells count="13">
    <mergeCell ref="A22:B22"/>
    <mergeCell ref="A6:B6"/>
    <mergeCell ref="A7:B7"/>
    <mergeCell ref="A8:B8"/>
    <mergeCell ref="F9:F21"/>
    <mergeCell ref="G9:G21"/>
    <mergeCell ref="A5:B5"/>
    <mergeCell ref="F1:G1"/>
    <mergeCell ref="A2:B2"/>
    <mergeCell ref="A3:B3"/>
    <mergeCell ref="C3:D3"/>
    <mergeCell ref="A4:B4"/>
    <mergeCell ref="C5:E5"/>
  </mergeCells>
  <conditionalFormatting sqref="C22">
    <cfRule type="cellIs" dxfId="4" priority="1" operator="greaterThan">
      <formula>26</formula>
    </cfRule>
  </conditionalFormatting>
  <dataValidations count="1">
    <dataValidation type="whole" allowBlank="1" showInputMessage="1" showErrorMessage="1" sqref="D9:D21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12"/>
  <sheetViews>
    <sheetView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0.625" style="130" customWidth="1"/>
    <col min="2" max="2" width="10.625" style="130" bestFit="1" customWidth="1"/>
    <col min="3" max="3" width="7.5" style="130" customWidth="1"/>
    <col min="4" max="4" width="25.625" style="158" customWidth="1"/>
    <col min="5" max="5" width="7.125" style="133" customWidth="1"/>
    <col min="6" max="6" width="7.125" style="134" customWidth="1"/>
    <col min="7" max="7" width="9" style="12" hidden="1" customWidth="1"/>
    <col min="8" max="8" width="11" style="12" hidden="1" customWidth="1"/>
    <col min="9" max="9" width="10.875" style="12" customWidth="1"/>
    <col min="10" max="10" width="10.875" style="31" customWidth="1"/>
    <col min="11" max="11" width="10.875" style="12" customWidth="1"/>
    <col min="12" max="16" width="10.875" style="32" customWidth="1"/>
    <col min="17" max="16384" width="11" style="32"/>
  </cols>
  <sheetData>
    <row r="1" spans="1:11" ht="21" x14ac:dyDescent="0.25">
      <c r="A1" s="126" t="s">
        <v>44</v>
      </c>
      <c r="B1" s="127" t="s">
        <v>65</v>
      </c>
      <c r="C1" s="192" t="s">
        <v>67</v>
      </c>
      <c r="D1" s="128" t="s">
        <v>20</v>
      </c>
      <c r="E1" s="246" t="str">
        <f>Zusammenfassung!E1</f>
        <v>B1</v>
      </c>
      <c r="F1" s="246"/>
      <c r="G1" s="129" t="s">
        <v>67</v>
      </c>
      <c r="H1" s="129" t="s">
        <v>66</v>
      </c>
    </row>
    <row r="2" spans="1:11" ht="21" x14ac:dyDescent="0.25">
      <c r="A2" s="126"/>
      <c r="B2" s="126"/>
      <c r="C2" s="126"/>
      <c r="D2" s="128"/>
      <c r="E2" s="130"/>
      <c r="F2" s="130"/>
    </row>
    <row r="3" spans="1:11" ht="18.75" x14ac:dyDescent="0.25">
      <c r="A3" s="131" t="s">
        <v>19</v>
      </c>
      <c r="B3" s="247">
        <f>Zusammenfassung!C9</f>
        <v>1234</v>
      </c>
      <c r="C3" s="247"/>
      <c r="D3" s="132"/>
    </row>
    <row r="4" spans="1:11" x14ac:dyDescent="0.25">
      <c r="A4" s="131"/>
      <c r="B4" s="131"/>
      <c r="C4" s="131"/>
      <c r="D4" s="130"/>
    </row>
    <row r="5" spans="1:11" ht="18.75" x14ac:dyDescent="0.25">
      <c r="A5" s="131" t="s">
        <v>9</v>
      </c>
      <c r="B5" s="247" t="str">
        <f>Zusammenfassung!$C$11&amp;" "&amp;Zusammenfassung!$E$11</f>
        <v>Muster Hans</v>
      </c>
      <c r="C5" s="247"/>
      <c r="D5" s="247"/>
      <c r="I5" s="34"/>
    </row>
    <row r="6" spans="1:11" x14ac:dyDescent="0.25">
      <c r="D6" s="132"/>
    </row>
    <row r="7" spans="1:11" s="135" customFormat="1" ht="30" customHeight="1" x14ac:dyDescent="0.2">
      <c r="A7" s="181" t="s">
        <v>6</v>
      </c>
      <c r="B7" s="182" t="s">
        <v>13</v>
      </c>
      <c r="C7" s="183" t="s">
        <v>48</v>
      </c>
      <c r="D7" s="184" t="s">
        <v>7</v>
      </c>
      <c r="E7" s="121" t="s">
        <v>4</v>
      </c>
      <c r="F7" s="122" t="s">
        <v>5</v>
      </c>
      <c r="G7" s="35"/>
      <c r="H7" s="35"/>
      <c r="I7" s="35"/>
      <c r="J7" s="36"/>
      <c r="K7" s="35"/>
    </row>
    <row r="8" spans="1:11" s="139" customFormat="1" ht="20.100000000000001" customHeight="1" x14ac:dyDescent="0.25">
      <c r="A8" s="136" t="s">
        <v>2</v>
      </c>
      <c r="B8" s="162" t="s">
        <v>68</v>
      </c>
      <c r="C8" s="137"/>
      <c r="D8" s="138"/>
      <c r="E8" s="136"/>
      <c r="F8" s="136"/>
      <c r="G8" s="33"/>
      <c r="H8" s="33"/>
      <c r="I8" s="33"/>
      <c r="J8" s="37"/>
      <c r="K8" s="33"/>
    </row>
    <row r="9" spans="1:11" s="139" customFormat="1" ht="18.75" customHeight="1" x14ac:dyDescent="0.25">
      <c r="A9" s="140" t="s">
        <v>69</v>
      </c>
      <c r="B9" s="212">
        <v>2</v>
      </c>
      <c r="C9" s="112"/>
      <c r="D9" s="175"/>
      <c r="E9" s="242">
        <v>5</v>
      </c>
      <c r="F9" s="244">
        <f>IF(C1="nein",0,IF(E9-SUM(C9:C11)&lt;=0,0,E9-SUM(C9:C11)))</f>
        <v>0</v>
      </c>
      <c r="G9" s="33"/>
      <c r="H9" s="33"/>
      <c r="I9" s="141"/>
      <c r="J9" s="142"/>
      <c r="K9" s="33"/>
    </row>
    <row r="10" spans="1:11" s="139" customFormat="1" ht="18.75" customHeight="1" x14ac:dyDescent="0.25">
      <c r="A10" s="140" t="s">
        <v>70</v>
      </c>
      <c r="B10" s="212">
        <v>2</v>
      </c>
      <c r="C10" s="112"/>
      <c r="D10" s="176"/>
      <c r="E10" s="242"/>
      <c r="F10" s="244"/>
      <c r="G10" s="33"/>
      <c r="H10" s="33"/>
      <c r="I10" s="33"/>
      <c r="J10" s="37"/>
      <c r="K10" s="33"/>
    </row>
    <row r="11" spans="1:11" s="139" customFormat="1" ht="34.15" customHeight="1" x14ac:dyDescent="0.25">
      <c r="A11" s="140" t="s">
        <v>102</v>
      </c>
      <c r="B11" s="212">
        <v>3</v>
      </c>
      <c r="C11" s="112"/>
      <c r="D11" s="176"/>
      <c r="E11" s="242"/>
      <c r="F11" s="244"/>
      <c r="H11" s="33"/>
      <c r="I11" s="33"/>
      <c r="J11" s="37"/>
      <c r="K11" s="33"/>
    </row>
    <row r="12" spans="1:11" s="139" customFormat="1" ht="20.100000000000001" customHeight="1" x14ac:dyDescent="0.25">
      <c r="A12" s="136" t="s">
        <v>3</v>
      </c>
      <c r="B12" s="213"/>
      <c r="C12" s="137"/>
      <c r="D12" s="143"/>
      <c r="E12" s="144"/>
      <c r="F12" s="145"/>
      <c r="H12" s="33"/>
      <c r="I12" s="33"/>
      <c r="J12" s="37"/>
      <c r="K12" s="33"/>
    </row>
    <row r="13" spans="1:11" s="139" customFormat="1" ht="31.5" customHeight="1" x14ac:dyDescent="0.25">
      <c r="A13" s="146" t="s">
        <v>71</v>
      </c>
      <c r="B13" s="214">
        <v>4</v>
      </c>
      <c r="C13" s="112"/>
      <c r="D13" s="176"/>
      <c r="E13" s="243">
        <v>12</v>
      </c>
      <c r="F13" s="245">
        <f>IF(C1="nein",0,IF(E13-SUM(C13:C21)&lt;=0,0,E13-SUM(C13:C21)))</f>
        <v>0</v>
      </c>
      <c r="H13" s="33"/>
      <c r="I13" s="33"/>
      <c r="J13" s="37"/>
      <c r="K13" s="33"/>
    </row>
    <row r="14" spans="1:11" s="139" customFormat="1" ht="18.75" customHeight="1" x14ac:dyDescent="0.25">
      <c r="A14" s="147" t="s">
        <v>72</v>
      </c>
      <c r="B14" s="214">
        <v>2</v>
      </c>
      <c r="C14" s="112"/>
      <c r="D14" s="176"/>
      <c r="E14" s="248"/>
      <c r="F14" s="250"/>
      <c r="H14" s="33"/>
      <c r="I14" s="33"/>
      <c r="J14" s="37"/>
      <c r="K14" s="33"/>
    </row>
    <row r="15" spans="1:11" s="139" customFormat="1" ht="18.75" customHeight="1" x14ac:dyDescent="0.25">
      <c r="A15" s="147" t="s">
        <v>73</v>
      </c>
      <c r="B15" s="214">
        <v>1</v>
      </c>
      <c r="C15" s="112"/>
      <c r="D15" s="176"/>
      <c r="E15" s="248"/>
      <c r="F15" s="250"/>
      <c r="H15" s="33"/>
      <c r="I15" s="33"/>
      <c r="J15" s="37"/>
      <c r="K15" s="33"/>
    </row>
    <row r="16" spans="1:11" s="139" customFormat="1" ht="32.450000000000003" customHeight="1" x14ac:dyDescent="0.25">
      <c r="A16" s="146" t="s">
        <v>146</v>
      </c>
      <c r="B16" s="214">
        <v>2</v>
      </c>
      <c r="C16" s="112"/>
      <c r="D16" s="176"/>
      <c r="E16" s="249"/>
      <c r="F16" s="250"/>
      <c r="H16" s="33"/>
      <c r="I16" s="33"/>
      <c r="J16" s="37"/>
      <c r="K16" s="33"/>
    </row>
    <row r="17" spans="1:11" s="139" customFormat="1" ht="31.5" customHeight="1" x14ac:dyDescent="0.25">
      <c r="A17" s="148" t="s">
        <v>107</v>
      </c>
      <c r="B17" s="214">
        <v>2</v>
      </c>
      <c r="C17" s="112"/>
      <c r="D17" s="176"/>
      <c r="E17" s="249"/>
      <c r="F17" s="250"/>
      <c r="H17" s="33"/>
      <c r="I17" s="33"/>
      <c r="J17" s="37"/>
      <c r="K17" s="33"/>
    </row>
    <row r="18" spans="1:11" s="139" customFormat="1" ht="31.5" customHeight="1" x14ac:dyDescent="0.25">
      <c r="A18" s="148" t="s">
        <v>149</v>
      </c>
      <c r="B18" s="214">
        <v>2</v>
      </c>
      <c r="C18" s="112"/>
      <c r="D18" s="176"/>
      <c r="E18" s="249"/>
      <c r="F18" s="250"/>
      <c r="H18" s="33"/>
      <c r="I18" s="33"/>
      <c r="J18" s="33"/>
      <c r="K18" s="33"/>
    </row>
    <row r="19" spans="1:11" s="139" customFormat="1" ht="30" x14ac:dyDescent="0.25">
      <c r="A19" s="148" t="s">
        <v>132</v>
      </c>
      <c r="B19" s="214">
        <v>2</v>
      </c>
      <c r="C19" s="112"/>
      <c r="D19" s="176"/>
      <c r="E19" s="249"/>
      <c r="F19" s="250"/>
      <c r="H19" s="33"/>
      <c r="I19" s="33"/>
      <c r="J19" s="33"/>
      <c r="K19" s="33"/>
    </row>
    <row r="20" spans="1:11" s="139" customFormat="1" ht="31.5" customHeight="1" x14ac:dyDescent="0.25">
      <c r="A20" s="148" t="s">
        <v>150</v>
      </c>
      <c r="B20" s="214">
        <v>2</v>
      </c>
      <c r="C20" s="112"/>
      <c r="D20" s="176"/>
      <c r="E20" s="249"/>
      <c r="F20" s="250"/>
      <c r="H20" s="33"/>
      <c r="I20" s="33"/>
      <c r="J20" s="33"/>
      <c r="K20" s="33"/>
    </row>
    <row r="21" spans="1:11" s="139" customFormat="1" ht="18.75" customHeight="1" x14ac:dyDescent="0.25">
      <c r="A21" s="147" t="s">
        <v>74</v>
      </c>
      <c r="B21" s="214">
        <v>1</v>
      </c>
      <c r="C21" s="112"/>
      <c r="D21" s="176"/>
      <c r="E21" s="249"/>
      <c r="F21" s="250"/>
      <c r="H21" s="33"/>
      <c r="I21" s="33"/>
      <c r="J21" s="33"/>
      <c r="K21" s="33"/>
    </row>
    <row r="22" spans="1:11" s="139" customFormat="1" ht="20.100000000000001" customHeight="1" x14ac:dyDescent="0.25">
      <c r="A22" s="136" t="s">
        <v>75</v>
      </c>
      <c r="B22" s="213"/>
      <c r="C22" s="137"/>
      <c r="D22" s="143"/>
      <c r="E22" s="144"/>
      <c r="F22" s="145"/>
      <c r="H22" s="33"/>
      <c r="I22" s="33"/>
      <c r="J22" s="33"/>
      <c r="K22" s="33"/>
    </row>
    <row r="23" spans="1:11" s="139" customFormat="1" ht="30" x14ac:dyDescent="0.25">
      <c r="A23" s="149" t="s">
        <v>76</v>
      </c>
      <c r="B23" s="215">
        <v>3</v>
      </c>
      <c r="C23" s="112"/>
      <c r="D23" s="176"/>
      <c r="E23" s="242">
        <v>9</v>
      </c>
      <c r="F23" s="244">
        <f>IF(C1="nein",0,IF(E23-SUM(C23:C26)&lt;=0,0,E23-ROUND(SUM(C23:C26),0)))</f>
        <v>0</v>
      </c>
      <c r="H23" s="33"/>
      <c r="I23" s="33"/>
      <c r="J23" s="33"/>
      <c r="K23" s="33"/>
    </row>
    <row r="24" spans="1:11" s="139" customFormat="1" ht="45" x14ac:dyDescent="0.25">
      <c r="A24" s="149" t="s">
        <v>77</v>
      </c>
      <c r="B24" s="215">
        <v>4</v>
      </c>
      <c r="C24" s="112"/>
      <c r="D24" s="176"/>
      <c r="E24" s="242"/>
      <c r="F24" s="244"/>
      <c r="H24" s="33"/>
      <c r="I24" s="33"/>
      <c r="J24" s="33"/>
      <c r="K24" s="33"/>
    </row>
    <row r="25" spans="1:11" s="139" customFormat="1" ht="18.75" customHeight="1" x14ac:dyDescent="0.25">
      <c r="A25" s="149" t="s">
        <v>78</v>
      </c>
      <c r="B25" s="215">
        <v>3</v>
      </c>
      <c r="C25" s="112"/>
      <c r="D25" s="176"/>
      <c r="E25" s="242"/>
      <c r="F25" s="244"/>
      <c r="H25" s="33"/>
      <c r="I25" s="33"/>
      <c r="J25" s="33"/>
      <c r="K25" s="33"/>
    </row>
    <row r="26" spans="1:11" s="135" customFormat="1" ht="45.75" thickBot="1" x14ac:dyDescent="0.25">
      <c r="A26" s="150" t="s">
        <v>147</v>
      </c>
      <c r="B26" s="215">
        <v>4</v>
      </c>
      <c r="C26" s="112"/>
      <c r="D26" s="177"/>
      <c r="E26" s="243"/>
      <c r="F26" s="245"/>
      <c r="G26" s="139"/>
      <c r="H26" s="35"/>
      <c r="I26" s="35"/>
      <c r="J26" s="35"/>
      <c r="K26" s="35"/>
    </row>
    <row r="27" spans="1:11" s="135" customFormat="1" ht="45.75" thickTop="1" x14ac:dyDescent="0.2">
      <c r="A27" s="221" t="s">
        <v>103</v>
      </c>
      <c r="B27" s="220">
        <v>3</v>
      </c>
      <c r="C27" s="151"/>
      <c r="D27" s="178"/>
      <c r="E27" s="193"/>
      <c r="F27" s="194">
        <f>-C27</f>
        <v>0</v>
      </c>
      <c r="G27" s="139"/>
      <c r="H27" s="35"/>
      <c r="I27" s="35"/>
      <c r="J27" s="35"/>
      <c r="K27" s="35"/>
    </row>
    <row r="28" spans="1:11" s="135" customFormat="1" ht="38.450000000000003" customHeight="1" x14ac:dyDescent="0.2">
      <c r="A28" s="152" t="s">
        <v>104</v>
      </c>
      <c r="B28" s="216">
        <v>3</v>
      </c>
      <c r="C28" s="112"/>
      <c r="D28" s="179"/>
      <c r="E28" s="191"/>
      <c r="F28" s="195">
        <f>C28</f>
        <v>0</v>
      </c>
      <c r="G28" s="139"/>
      <c r="H28" s="35"/>
      <c r="I28" s="35"/>
      <c r="J28" s="35"/>
      <c r="K28" s="35"/>
    </row>
    <row r="29" spans="1:11" s="135" customFormat="1" ht="23.25" customHeight="1" x14ac:dyDescent="0.2">
      <c r="A29" s="172"/>
      <c r="B29" s="173" t="s">
        <v>80</v>
      </c>
      <c r="C29" s="219">
        <f>IF(SUM(C9:C27)-C28&lt;0,0,SUM(C9:C27)-C28)</f>
        <v>0</v>
      </c>
      <c r="D29" s="174" t="s">
        <v>81</v>
      </c>
      <c r="E29" s="180">
        <f>SUM(E9:E26)</f>
        <v>26</v>
      </c>
      <c r="F29" s="44">
        <f>IF((SUM(F9:F28))&gt;=E29,E29,IF(SUM(F9,F13,F23,F27,F28)&lt;0,0,(SUM(F9:F26,F28)+F27)))</f>
        <v>0</v>
      </c>
      <c r="G29" s="139"/>
      <c r="H29" s="35"/>
      <c r="I29" s="35"/>
      <c r="J29" s="35"/>
      <c r="K29" s="35"/>
    </row>
    <row r="30" spans="1:11" s="135" customFormat="1" ht="14.25" x14ac:dyDescent="0.2">
      <c r="A30" s="153"/>
      <c r="B30" s="153"/>
      <c r="C30" s="153"/>
      <c r="D30" s="154"/>
      <c r="E30" s="155"/>
      <c r="F30" s="156"/>
      <c r="G30" s="139"/>
      <c r="H30" s="35"/>
      <c r="I30" s="35"/>
      <c r="J30" s="35"/>
      <c r="K30" s="35"/>
    </row>
    <row r="31" spans="1:11" s="135" customFormat="1" ht="14.25" x14ac:dyDescent="0.2">
      <c r="A31" s="153"/>
      <c r="B31" s="153"/>
      <c r="C31" s="153"/>
      <c r="D31" s="154"/>
      <c r="E31" s="155"/>
      <c r="F31" s="153"/>
      <c r="G31" s="139"/>
      <c r="H31" s="35"/>
      <c r="I31" s="35"/>
      <c r="J31" s="35"/>
      <c r="K31" s="35"/>
    </row>
    <row r="32" spans="1:11" s="135" customFormat="1" ht="14.25" x14ac:dyDescent="0.2">
      <c r="A32" s="157"/>
      <c r="B32" s="157"/>
      <c r="C32" s="157"/>
      <c r="D32" s="154"/>
      <c r="E32" s="155"/>
      <c r="F32" s="153"/>
      <c r="G32" s="139"/>
      <c r="H32" s="35"/>
      <c r="I32" s="35"/>
      <c r="J32" s="35"/>
      <c r="K32" s="35"/>
    </row>
    <row r="33" spans="1:11" s="135" customFormat="1" x14ac:dyDescent="0.2">
      <c r="A33" s="153"/>
      <c r="B33" s="153"/>
      <c r="C33" s="153"/>
      <c r="D33" s="158"/>
      <c r="E33" s="133"/>
      <c r="F33" s="134"/>
      <c r="G33" s="139"/>
      <c r="H33" s="39"/>
      <c r="I33" s="39"/>
      <c r="J33" s="35"/>
      <c r="K33" s="35"/>
    </row>
    <row r="34" spans="1:11" s="135" customFormat="1" ht="24.75" customHeight="1" x14ac:dyDescent="0.2">
      <c r="A34" s="43"/>
      <c r="B34" s="43"/>
      <c r="C34" s="43"/>
      <c r="D34" s="158"/>
      <c r="E34" s="133"/>
      <c r="F34" s="134"/>
      <c r="G34" s="139"/>
      <c r="H34" s="39"/>
      <c r="I34" s="39"/>
      <c r="J34" s="35"/>
      <c r="K34" s="35"/>
    </row>
    <row r="35" spans="1:11" s="135" customFormat="1" ht="15" customHeight="1" x14ac:dyDescent="0.2">
      <c r="A35" s="43"/>
      <c r="B35" s="43"/>
      <c r="C35" s="43"/>
      <c r="D35" s="158"/>
      <c r="E35" s="133"/>
      <c r="F35" s="134"/>
      <c r="G35" s="139"/>
      <c r="H35" s="39"/>
      <c r="I35" s="39"/>
      <c r="J35" s="35"/>
      <c r="K35" s="35"/>
    </row>
    <row r="36" spans="1:11" s="135" customFormat="1" ht="15" customHeight="1" x14ac:dyDescent="0.2">
      <c r="A36" s="43"/>
      <c r="B36" s="43"/>
      <c r="C36" s="43"/>
      <c r="D36" s="158"/>
      <c r="E36" s="133"/>
      <c r="F36" s="134"/>
      <c r="G36" s="40"/>
      <c r="H36" s="39"/>
      <c r="I36" s="39"/>
      <c r="J36" s="35"/>
      <c r="K36" s="35"/>
    </row>
    <row r="37" spans="1:11" s="135" customFormat="1" ht="15" customHeight="1" thickBot="1" x14ac:dyDescent="0.25">
      <c r="A37" s="43"/>
      <c r="B37" s="43"/>
      <c r="C37" s="43"/>
      <c r="D37" s="158"/>
      <c r="E37" s="133"/>
      <c r="F37" s="134"/>
      <c r="G37" s="41"/>
      <c r="H37" s="39"/>
      <c r="I37" s="39"/>
      <c r="J37" s="35"/>
      <c r="K37" s="35"/>
    </row>
    <row r="38" spans="1:11" s="135" customFormat="1" ht="15" customHeight="1" x14ac:dyDescent="0.25">
      <c r="A38" s="43"/>
      <c r="B38" s="43"/>
      <c r="C38" s="43"/>
      <c r="D38" s="158"/>
      <c r="E38" s="133"/>
      <c r="F38" s="134"/>
      <c r="G38" s="34"/>
      <c r="H38" s="12"/>
      <c r="I38" s="12"/>
      <c r="J38" s="35"/>
      <c r="K38" s="35"/>
    </row>
    <row r="39" spans="1:11" s="160" customFormat="1" ht="18" customHeight="1" x14ac:dyDescent="0.25">
      <c r="A39" s="159"/>
      <c r="B39" s="159"/>
      <c r="C39" s="159"/>
      <c r="D39" s="158"/>
      <c r="E39" s="133"/>
      <c r="F39" s="134"/>
      <c r="G39" s="34"/>
      <c r="H39" s="12"/>
      <c r="I39" s="12"/>
      <c r="J39" s="42"/>
      <c r="K39" s="42"/>
    </row>
    <row r="40" spans="1:11" s="161" customFormat="1" ht="16.5" customHeight="1" x14ac:dyDescent="0.25">
      <c r="A40" s="153"/>
      <c r="B40" s="153"/>
      <c r="C40" s="153"/>
      <c r="D40" s="158"/>
      <c r="E40" s="133"/>
      <c r="F40" s="134"/>
      <c r="G40" s="12"/>
      <c r="H40" s="12"/>
      <c r="I40" s="12"/>
      <c r="J40" s="39"/>
      <c r="K40" s="39"/>
    </row>
    <row r="41" spans="1:11" s="161" customFormat="1" x14ac:dyDescent="0.25">
      <c r="A41" s="130"/>
      <c r="B41" s="130"/>
      <c r="C41" s="130"/>
      <c r="D41" s="158"/>
      <c r="E41" s="133"/>
      <c r="F41" s="134"/>
      <c r="G41" s="12"/>
      <c r="H41" s="12"/>
      <c r="I41" s="12"/>
      <c r="J41" s="39"/>
      <c r="K41" s="39"/>
    </row>
    <row r="42" spans="1:11" s="161" customFormat="1" ht="13.5" customHeight="1" x14ac:dyDescent="0.25">
      <c r="A42" s="130"/>
      <c r="B42" s="130"/>
      <c r="C42" s="130"/>
      <c r="D42" s="158"/>
      <c r="E42" s="133"/>
      <c r="F42" s="134"/>
      <c r="G42" s="12"/>
      <c r="H42" s="12"/>
      <c r="I42" s="12"/>
      <c r="J42" s="39"/>
      <c r="K42" s="39"/>
    </row>
    <row r="43" spans="1:11" s="161" customFormat="1" ht="17.25" customHeight="1" x14ac:dyDescent="0.25">
      <c r="A43" s="130"/>
      <c r="B43" s="130"/>
      <c r="C43" s="130"/>
      <c r="D43" s="158"/>
      <c r="E43" s="133"/>
      <c r="F43" s="134"/>
      <c r="G43" s="12"/>
      <c r="H43" s="12"/>
      <c r="I43" s="12"/>
      <c r="J43" s="39"/>
      <c r="K43" s="39"/>
    </row>
    <row r="44" spans="1:11" s="161" customFormat="1" ht="17.25" customHeight="1" x14ac:dyDescent="0.25">
      <c r="A44" s="130"/>
      <c r="B44" s="130"/>
      <c r="C44" s="130"/>
      <c r="D44" s="158"/>
      <c r="E44" s="133"/>
      <c r="F44" s="134"/>
      <c r="G44" s="12"/>
      <c r="H44" s="12"/>
      <c r="I44" s="12"/>
      <c r="J44" s="39"/>
      <c r="K44" s="39"/>
    </row>
    <row r="45" spans="1:11" s="161" customFormat="1" ht="15.75" customHeight="1" x14ac:dyDescent="0.25">
      <c r="A45" s="130"/>
      <c r="B45" s="130"/>
      <c r="C45" s="130"/>
      <c r="D45" s="158"/>
      <c r="E45" s="133"/>
      <c r="F45" s="134"/>
      <c r="G45" s="12"/>
      <c r="H45" s="12"/>
      <c r="I45" s="12"/>
      <c r="J45" s="39"/>
      <c r="K45" s="39"/>
    </row>
    <row r="46" spans="1:11" s="161" customFormat="1" ht="15" customHeight="1" x14ac:dyDescent="0.25">
      <c r="A46" s="130"/>
      <c r="B46" s="130"/>
      <c r="C46" s="130"/>
      <c r="D46" s="158"/>
      <c r="E46" s="133"/>
      <c r="F46" s="134"/>
      <c r="G46" s="12"/>
      <c r="H46" s="12"/>
      <c r="I46" s="12"/>
      <c r="J46" s="39"/>
      <c r="K46" s="39"/>
    </row>
    <row r="47" spans="1:11" s="161" customFormat="1" ht="12" customHeight="1" x14ac:dyDescent="0.25">
      <c r="A47" s="130"/>
      <c r="B47" s="130"/>
      <c r="C47" s="130"/>
      <c r="D47" s="158"/>
      <c r="E47" s="133"/>
      <c r="F47" s="134"/>
      <c r="G47" s="12"/>
      <c r="H47" s="12"/>
      <c r="I47" s="12"/>
      <c r="J47" s="39"/>
      <c r="K47" s="39"/>
    </row>
    <row r="48" spans="1:11" s="161" customFormat="1" ht="12" customHeight="1" x14ac:dyDescent="0.25">
      <c r="A48" s="130"/>
      <c r="B48" s="130"/>
      <c r="C48" s="130"/>
      <c r="D48" s="158"/>
      <c r="E48" s="133"/>
      <c r="F48" s="134"/>
      <c r="G48" s="12"/>
      <c r="H48" s="12"/>
      <c r="I48" s="12"/>
      <c r="J48" s="39"/>
      <c r="K48" s="39"/>
    </row>
    <row r="49" spans="1:11" s="161" customFormat="1" ht="12" customHeight="1" x14ac:dyDescent="0.25">
      <c r="A49" s="130"/>
      <c r="B49" s="130"/>
      <c r="C49" s="130"/>
      <c r="D49" s="158"/>
      <c r="E49" s="133"/>
      <c r="F49" s="134"/>
      <c r="G49" s="12"/>
      <c r="H49" s="12"/>
      <c r="I49" s="12"/>
      <c r="J49" s="39"/>
      <c r="K49" s="39"/>
    </row>
    <row r="50" spans="1:11" s="161" customFormat="1" ht="12" customHeight="1" x14ac:dyDescent="0.25">
      <c r="A50" s="130"/>
      <c r="B50" s="130"/>
      <c r="C50" s="130"/>
      <c r="D50" s="158"/>
      <c r="E50" s="133"/>
      <c r="F50" s="134"/>
      <c r="G50" s="12"/>
      <c r="H50" s="12"/>
      <c r="I50" s="12"/>
      <c r="J50" s="39"/>
      <c r="K50" s="39"/>
    </row>
    <row r="51" spans="1:11" ht="12" customHeight="1" x14ac:dyDescent="0.25">
      <c r="J51" s="12"/>
    </row>
    <row r="52" spans="1:11" ht="12" customHeight="1" x14ac:dyDescent="0.25">
      <c r="J52" s="12"/>
    </row>
    <row r="53" spans="1:11" x14ac:dyDescent="0.25">
      <c r="J53" s="12"/>
    </row>
    <row r="54" spans="1:11" x14ac:dyDescent="0.25">
      <c r="J54" s="12"/>
    </row>
    <row r="55" spans="1:11" x14ac:dyDescent="0.25">
      <c r="J55" s="12"/>
    </row>
    <row r="56" spans="1:11" x14ac:dyDescent="0.25">
      <c r="J56" s="12"/>
    </row>
    <row r="57" spans="1:11" x14ac:dyDescent="0.25">
      <c r="J57" s="12"/>
    </row>
    <row r="58" spans="1:11" x14ac:dyDescent="0.25">
      <c r="J58" s="12"/>
    </row>
    <row r="59" spans="1:11" x14ac:dyDescent="0.25">
      <c r="J59" s="12"/>
    </row>
    <row r="60" spans="1:11" x14ac:dyDescent="0.25">
      <c r="J60" s="12"/>
    </row>
    <row r="61" spans="1:11" x14ac:dyDescent="0.25">
      <c r="J61" s="12"/>
    </row>
    <row r="62" spans="1:11" x14ac:dyDescent="0.25">
      <c r="J62" s="12"/>
    </row>
    <row r="63" spans="1:11" x14ac:dyDescent="0.25">
      <c r="J63" s="12"/>
    </row>
    <row r="64" spans="1:11" x14ac:dyDescent="0.25">
      <c r="J64" s="12"/>
    </row>
    <row r="65" spans="10:10" x14ac:dyDescent="0.25">
      <c r="J65" s="12"/>
    </row>
    <row r="66" spans="10:10" x14ac:dyDescent="0.25">
      <c r="J66" s="12"/>
    </row>
    <row r="67" spans="10:10" x14ac:dyDescent="0.25">
      <c r="J67" s="12"/>
    </row>
    <row r="68" spans="10:10" x14ac:dyDescent="0.25">
      <c r="J68" s="12"/>
    </row>
    <row r="69" spans="10:10" x14ac:dyDescent="0.25">
      <c r="J69" s="12"/>
    </row>
    <row r="70" spans="10:10" x14ac:dyDescent="0.25">
      <c r="J70" s="12"/>
    </row>
    <row r="71" spans="10:10" x14ac:dyDescent="0.25">
      <c r="J71" s="12"/>
    </row>
    <row r="72" spans="10:10" x14ac:dyDescent="0.25">
      <c r="J72" s="12"/>
    </row>
    <row r="73" spans="10:10" x14ac:dyDescent="0.25">
      <c r="J73" s="12"/>
    </row>
    <row r="74" spans="10:10" x14ac:dyDescent="0.25">
      <c r="J74" s="12"/>
    </row>
    <row r="75" spans="10:10" x14ac:dyDescent="0.25">
      <c r="J75" s="12"/>
    </row>
    <row r="76" spans="10:10" x14ac:dyDescent="0.25">
      <c r="J76" s="12"/>
    </row>
    <row r="77" spans="10:10" x14ac:dyDescent="0.25">
      <c r="J77" s="12"/>
    </row>
    <row r="78" spans="10:10" x14ac:dyDescent="0.25">
      <c r="J78" s="12"/>
    </row>
    <row r="79" spans="10:10" x14ac:dyDescent="0.25">
      <c r="J79" s="12"/>
    </row>
    <row r="80" spans="10:10" x14ac:dyDescent="0.25">
      <c r="J80" s="12"/>
    </row>
    <row r="81" spans="10:10" x14ac:dyDescent="0.25">
      <c r="J81" s="12"/>
    </row>
    <row r="82" spans="10:10" x14ac:dyDescent="0.25">
      <c r="J82" s="12"/>
    </row>
    <row r="83" spans="10:10" x14ac:dyDescent="0.25">
      <c r="J83" s="12"/>
    </row>
    <row r="84" spans="10:10" x14ac:dyDescent="0.25">
      <c r="J84" s="12"/>
    </row>
    <row r="85" spans="10:10" x14ac:dyDescent="0.25">
      <c r="J85" s="12"/>
    </row>
    <row r="86" spans="10:10" x14ac:dyDescent="0.25">
      <c r="J86" s="12"/>
    </row>
    <row r="87" spans="10:10" x14ac:dyDescent="0.25">
      <c r="J87" s="12"/>
    </row>
    <row r="88" spans="10:10" x14ac:dyDescent="0.25">
      <c r="J88" s="12"/>
    </row>
    <row r="89" spans="10:10" x14ac:dyDescent="0.25">
      <c r="J89" s="12"/>
    </row>
    <row r="90" spans="10:10" x14ac:dyDescent="0.25">
      <c r="J90" s="12"/>
    </row>
    <row r="91" spans="10:10" x14ac:dyDescent="0.25">
      <c r="J91" s="12"/>
    </row>
    <row r="92" spans="10:10" x14ac:dyDescent="0.25">
      <c r="J92" s="12"/>
    </row>
    <row r="93" spans="10:10" x14ac:dyDescent="0.25">
      <c r="J93" s="12"/>
    </row>
    <row r="94" spans="10:10" x14ac:dyDescent="0.25">
      <c r="J94" s="12"/>
    </row>
    <row r="95" spans="10:10" x14ac:dyDescent="0.25">
      <c r="J95" s="12"/>
    </row>
    <row r="96" spans="10:10" x14ac:dyDescent="0.25">
      <c r="J96" s="12"/>
    </row>
    <row r="97" spans="10:10" x14ac:dyDescent="0.25">
      <c r="J97" s="12"/>
    </row>
    <row r="98" spans="10:10" x14ac:dyDescent="0.25">
      <c r="J98" s="12"/>
    </row>
    <row r="99" spans="10:10" x14ac:dyDescent="0.25">
      <c r="J99" s="12"/>
    </row>
    <row r="100" spans="10:10" x14ac:dyDescent="0.25">
      <c r="J100" s="12"/>
    </row>
    <row r="101" spans="10:10" x14ac:dyDescent="0.25">
      <c r="J101" s="12"/>
    </row>
    <row r="102" spans="10:10" x14ac:dyDescent="0.25">
      <c r="J102" s="12"/>
    </row>
    <row r="103" spans="10:10" x14ac:dyDescent="0.25">
      <c r="J103" s="12"/>
    </row>
    <row r="104" spans="10:10" x14ac:dyDescent="0.25">
      <c r="J104" s="12"/>
    </row>
    <row r="105" spans="10:10" x14ac:dyDescent="0.25">
      <c r="J105" s="12"/>
    </row>
    <row r="106" spans="10:10" x14ac:dyDescent="0.25">
      <c r="J106" s="12"/>
    </row>
    <row r="107" spans="10:10" x14ac:dyDescent="0.25">
      <c r="J107" s="12"/>
    </row>
    <row r="108" spans="10:10" x14ac:dyDescent="0.25">
      <c r="J108" s="12"/>
    </row>
    <row r="109" spans="10:10" x14ac:dyDescent="0.25">
      <c r="J109" s="12"/>
    </row>
    <row r="110" spans="10:10" x14ac:dyDescent="0.25">
      <c r="J110" s="12"/>
    </row>
    <row r="111" spans="10:10" x14ac:dyDescent="0.25">
      <c r="J111" s="12"/>
    </row>
    <row r="112" spans="10:10" x14ac:dyDescent="0.25">
      <c r="J112" s="12"/>
    </row>
    <row r="113" spans="10:10" x14ac:dyDescent="0.25">
      <c r="J113" s="12"/>
    </row>
    <row r="114" spans="10:10" x14ac:dyDescent="0.25">
      <c r="J114" s="12"/>
    </row>
    <row r="115" spans="10:10" x14ac:dyDescent="0.25">
      <c r="J115" s="12"/>
    </row>
    <row r="116" spans="10:10" x14ac:dyDescent="0.25">
      <c r="J116" s="12"/>
    </row>
    <row r="117" spans="10:10" x14ac:dyDescent="0.25">
      <c r="J117" s="12"/>
    </row>
    <row r="118" spans="10:10" x14ac:dyDescent="0.25">
      <c r="J118" s="12"/>
    </row>
    <row r="119" spans="10:10" x14ac:dyDescent="0.25">
      <c r="J119" s="12"/>
    </row>
    <row r="120" spans="10:10" x14ac:dyDescent="0.25">
      <c r="J120" s="12"/>
    </row>
    <row r="121" spans="10:10" x14ac:dyDescent="0.25">
      <c r="J121" s="12"/>
    </row>
    <row r="122" spans="10:10" x14ac:dyDescent="0.25">
      <c r="J122" s="12"/>
    </row>
    <row r="123" spans="10:10" x14ac:dyDescent="0.25">
      <c r="J123" s="12"/>
    </row>
    <row r="124" spans="10:10" x14ac:dyDescent="0.25">
      <c r="J124" s="12"/>
    </row>
    <row r="125" spans="10:10" x14ac:dyDescent="0.25">
      <c r="J125" s="12"/>
    </row>
    <row r="126" spans="10:10" x14ac:dyDescent="0.25">
      <c r="J126" s="12"/>
    </row>
    <row r="127" spans="10:10" x14ac:dyDescent="0.25">
      <c r="J127" s="12"/>
    </row>
    <row r="128" spans="10:10" x14ac:dyDescent="0.25">
      <c r="J128" s="12"/>
    </row>
    <row r="129" spans="10:10" x14ac:dyDescent="0.25">
      <c r="J129" s="12"/>
    </row>
    <row r="130" spans="10:10" x14ac:dyDescent="0.25">
      <c r="J130" s="12"/>
    </row>
    <row r="131" spans="10:10" x14ac:dyDescent="0.25">
      <c r="J131" s="12"/>
    </row>
    <row r="132" spans="10:10" x14ac:dyDescent="0.25">
      <c r="J132" s="12"/>
    </row>
    <row r="133" spans="10:10" x14ac:dyDescent="0.25">
      <c r="J133" s="12"/>
    </row>
    <row r="134" spans="10:10" x14ac:dyDescent="0.25">
      <c r="J134" s="12"/>
    </row>
    <row r="135" spans="10:10" x14ac:dyDescent="0.25">
      <c r="J135" s="12"/>
    </row>
    <row r="136" spans="10:10" x14ac:dyDescent="0.25">
      <c r="J136" s="12"/>
    </row>
    <row r="137" spans="10:10" x14ac:dyDescent="0.25">
      <c r="J137" s="12"/>
    </row>
    <row r="138" spans="10:10" x14ac:dyDescent="0.25">
      <c r="J138" s="12"/>
    </row>
    <row r="139" spans="10:10" x14ac:dyDescent="0.25">
      <c r="J139" s="12"/>
    </row>
    <row r="140" spans="10:10" x14ac:dyDescent="0.25">
      <c r="J140" s="12"/>
    </row>
    <row r="141" spans="10:10" x14ac:dyDescent="0.25">
      <c r="J141" s="12"/>
    </row>
    <row r="142" spans="10:10" x14ac:dyDescent="0.25">
      <c r="J142" s="12"/>
    </row>
    <row r="143" spans="10:10" x14ac:dyDescent="0.25">
      <c r="J143" s="12"/>
    </row>
    <row r="144" spans="10:10" x14ac:dyDescent="0.25">
      <c r="J144" s="12"/>
    </row>
    <row r="145" spans="10:10" x14ac:dyDescent="0.25">
      <c r="J145" s="12"/>
    </row>
    <row r="146" spans="10:10" x14ac:dyDescent="0.25">
      <c r="J146" s="12"/>
    </row>
    <row r="147" spans="10:10" x14ac:dyDescent="0.25">
      <c r="J147" s="12"/>
    </row>
    <row r="148" spans="10:10" x14ac:dyDescent="0.25">
      <c r="J148" s="12"/>
    </row>
    <row r="149" spans="10:10" x14ac:dyDescent="0.25">
      <c r="J149" s="12"/>
    </row>
    <row r="150" spans="10:10" x14ac:dyDescent="0.25">
      <c r="J150" s="12"/>
    </row>
    <row r="151" spans="10:10" x14ac:dyDescent="0.25">
      <c r="J151" s="12"/>
    </row>
    <row r="152" spans="10:10" x14ac:dyDescent="0.25">
      <c r="J152" s="12"/>
    </row>
    <row r="153" spans="10:10" x14ac:dyDescent="0.25">
      <c r="J153" s="12"/>
    </row>
    <row r="154" spans="10:10" x14ac:dyDescent="0.25">
      <c r="J154" s="12"/>
    </row>
    <row r="155" spans="10:10" x14ac:dyDescent="0.25">
      <c r="J155" s="12"/>
    </row>
    <row r="156" spans="10:10" x14ac:dyDescent="0.25">
      <c r="J156" s="12"/>
    </row>
    <row r="157" spans="10:10" x14ac:dyDescent="0.25">
      <c r="J157" s="12"/>
    </row>
    <row r="158" spans="10:10" x14ac:dyDescent="0.25">
      <c r="J158" s="12"/>
    </row>
    <row r="159" spans="10:10" x14ac:dyDescent="0.25">
      <c r="J159" s="12"/>
    </row>
    <row r="160" spans="10:10" x14ac:dyDescent="0.25">
      <c r="J160" s="12"/>
    </row>
    <row r="161" spans="10:10" x14ac:dyDescent="0.25">
      <c r="J161" s="12"/>
    </row>
    <row r="162" spans="10:10" x14ac:dyDescent="0.25">
      <c r="J162" s="12"/>
    </row>
    <row r="163" spans="10:10" x14ac:dyDescent="0.25">
      <c r="J163" s="12"/>
    </row>
    <row r="164" spans="10:10" x14ac:dyDescent="0.25">
      <c r="J164" s="12"/>
    </row>
    <row r="165" spans="10:10" x14ac:dyDescent="0.25">
      <c r="J165" s="12"/>
    </row>
    <row r="166" spans="10:10" x14ac:dyDescent="0.25">
      <c r="J166" s="12"/>
    </row>
    <row r="167" spans="10:10" x14ac:dyDescent="0.25">
      <c r="J167" s="12"/>
    </row>
    <row r="168" spans="10:10" x14ac:dyDescent="0.25">
      <c r="J168" s="12"/>
    </row>
    <row r="169" spans="10:10" x14ac:dyDescent="0.25">
      <c r="J169" s="12"/>
    </row>
    <row r="170" spans="10:10" x14ac:dyDescent="0.25">
      <c r="J170" s="12"/>
    </row>
    <row r="171" spans="10:10" x14ac:dyDescent="0.25">
      <c r="J171" s="12"/>
    </row>
    <row r="172" spans="10:10" x14ac:dyDescent="0.25">
      <c r="J172" s="12"/>
    </row>
    <row r="173" spans="10:10" x14ac:dyDescent="0.25">
      <c r="J173" s="12"/>
    </row>
    <row r="174" spans="10:10" x14ac:dyDescent="0.25">
      <c r="J174" s="12"/>
    </row>
    <row r="175" spans="10:10" x14ac:dyDescent="0.25">
      <c r="J175" s="12"/>
    </row>
    <row r="176" spans="10:10" x14ac:dyDescent="0.25">
      <c r="J176" s="12"/>
    </row>
    <row r="177" spans="10:10" x14ac:dyDescent="0.25">
      <c r="J177" s="12"/>
    </row>
    <row r="178" spans="10:10" x14ac:dyDescent="0.25">
      <c r="J178" s="12"/>
    </row>
    <row r="179" spans="10:10" x14ac:dyDescent="0.25">
      <c r="J179" s="12"/>
    </row>
    <row r="180" spans="10:10" x14ac:dyDescent="0.25">
      <c r="J180" s="12"/>
    </row>
    <row r="181" spans="10:10" x14ac:dyDescent="0.25">
      <c r="J181" s="12"/>
    </row>
    <row r="182" spans="10:10" x14ac:dyDescent="0.25">
      <c r="J182" s="12"/>
    </row>
    <row r="183" spans="10:10" x14ac:dyDescent="0.25">
      <c r="J183" s="12"/>
    </row>
    <row r="184" spans="10:10" x14ac:dyDescent="0.25">
      <c r="J184" s="12"/>
    </row>
    <row r="185" spans="10:10" x14ac:dyDescent="0.25">
      <c r="J185" s="12"/>
    </row>
    <row r="186" spans="10:10" x14ac:dyDescent="0.25">
      <c r="J186" s="12"/>
    </row>
    <row r="187" spans="10:10" x14ac:dyDescent="0.25">
      <c r="J187" s="12"/>
    </row>
    <row r="188" spans="10:10" x14ac:dyDescent="0.25">
      <c r="J188" s="12"/>
    </row>
    <row r="189" spans="10:10" x14ac:dyDescent="0.25">
      <c r="J189" s="12"/>
    </row>
    <row r="190" spans="10:10" x14ac:dyDescent="0.25">
      <c r="J190" s="12"/>
    </row>
    <row r="191" spans="10:10" x14ac:dyDescent="0.25">
      <c r="J191" s="12"/>
    </row>
    <row r="192" spans="10:10" x14ac:dyDescent="0.25">
      <c r="J192" s="12"/>
    </row>
    <row r="193" spans="10:10" x14ac:dyDescent="0.25">
      <c r="J193" s="12"/>
    </row>
    <row r="194" spans="10:10" x14ac:dyDescent="0.25">
      <c r="J194" s="12"/>
    </row>
    <row r="195" spans="10:10" x14ac:dyDescent="0.25">
      <c r="J195" s="12"/>
    </row>
    <row r="196" spans="10:10" x14ac:dyDescent="0.25">
      <c r="J196" s="12"/>
    </row>
    <row r="197" spans="10:10" x14ac:dyDescent="0.25">
      <c r="J197" s="12"/>
    </row>
    <row r="198" spans="10:10" x14ac:dyDescent="0.25">
      <c r="J198" s="12"/>
    </row>
    <row r="199" spans="10:10" x14ac:dyDescent="0.25">
      <c r="J199" s="12"/>
    </row>
    <row r="200" spans="10:10" x14ac:dyDescent="0.25">
      <c r="J200" s="12"/>
    </row>
    <row r="201" spans="10:10" x14ac:dyDescent="0.25">
      <c r="J201" s="12"/>
    </row>
    <row r="202" spans="10:10" x14ac:dyDescent="0.25">
      <c r="J202" s="12"/>
    </row>
    <row r="203" spans="10:10" x14ac:dyDescent="0.25">
      <c r="J203" s="12"/>
    </row>
    <row r="204" spans="10:10" x14ac:dyDescent="0.25">
      <c r="J204" s="12"/>
    </row>
    <row r="205" spans="10:10" x14ac:dyDescent="0.25">
      <c r="J205" s="12"/>
    </row>
    <row r="206" spans="10:10" x14ac:dyDescent="0.25">
      <c r="J206" s="12"/>
    </row>
    <row r="207" spans="10:10" x14ac:dyDescent="0.25">
      <c r="J207" s="12"/>
    </row>
    <row r="208" spans="10:10" x14ac:dyDescent="0.25">
      <c r="J208" s="12"/>
    </row>
    <row r="209" spans="10:10" x14ac:dyDescent="0.25">
      <c r="J209" s="12"/>
    </row>
    <row r="210" spans="10:10" x14ac:dyDescent="0.25">
      <c r="J210" s="12"/>
    </row>
    <row r="211" spans="10:10" x14ac:dyDescent="0.25">
      <c r="J211" s="12"/>
    </row>
    <row r="212" spans="10:10" x14ac:dyDescent="0.25">
      <c r="J212" s="12"/>
    </row>
    <row r="213" spans="10:10" x14ac:dyDescent="0.25">
      <c r="J213" s="12"/>
    </row>
    <row r="214" spans="10:10" x14ac:dyDescent="0.25">
      <c r="J214" s="12"/>
    </row>
    <row r="215" spans="10:10" x14ac:dyDescent="0.25">
      <c r="J215" s="12"/>
    </row>
    <row r="216" spans="10:10" x14ac:dyDescent="0.25">
      <c r="J216" s="12"/>
    </row>
    <row r="217" spans="10:10" x14ac:dyDescent="0.25">
      <c r="J217" s="12"/>
    </row>
    <row r="218" spans="10:10" x14ac:dyDescent="0.25">
      <c r="J218" s="12"/>
    </row>
    <row r="219" spans="10:10" x14ac:dyDescent="0.25">
      <c r="J219" s="12"/>
    </row>
    <row r="220" spans="10:10" x14ac:dyDescent="0.25">
      <c r="J220" s="12"/>
    </row>
    <row r="221" spans="10:10" x14ac:dyDescent="0.25">
      <c r="J221" s="12"/>
    </row>
    <row r="222" spans="10:10" x14ac:dyDescent="0.25">
      <c r="J222" s="12"/>
    </row>
    <row r="223" spans="10:10" x14ac:dyDescent="0.25">
      <c r="J223" s="12"/>
    </row>
    <row r="224" spans="10:10" x14ac:dyDescent="0.25">
      <c r="J224" s="12"/>
    </row>
    <row r="225" spans="10:10" x14ac:dyDescent="0.25">
      <c r="J225" s="12"/>
    </row>
    <row r="226" spans="10:10" x14ac:dyDescent="0.25">
      <c r="J226" s="12"/>
    </row>
    <row r="227" spans="10:10" x14ac:dyDescent="0.25">
      <c r="J227" s="12"/>
    </row>
    <row r="228" spans="10:10" x14ac:dyDescent="0.25">
      <c r="J228" s="12"/>
    </row>
    <row r="229" spans="10:10" x14ac:dyDescent="0.25">
      <c r="J229" s="12"/>
    </row>
    <row r="230" spans="10:10" x14ac:dyDescent="0.25">
      <c r="J230" s="12"/>
    </row>
    <row r="231" spans="10:10" x14ac:dyDescent="0.25">
      <c r="J231" s="12"/>
    </row>
    <row r="232" spans="10:10" x14ac:dyDescent="0.25">
      <c r="J232" s="12"/>
    </row>
    <row r="233" spans="10:10" x14ac:dyDescent="0.25">
      <c r="J233" s="12"/>
    </row>
    <row r="234" spans="10:10" x14ac:dyDescent="0.25">
      <c r="J234" s="12"/>
    </row>
    <row r="235" spans="10:10" x14ac:dyDescent="0.25">
      <c r="J235" s="12"/>
    </row>
    <row r="236" spans="10:10" x14ac:dyDescent="0.25">
      <c r="J236" s="12"/>
    </row>
    <row r="237" spans="10:10" x14ac:dyDescent="0.25">
      <c r="J237" s="12"/>
    </row>
    <row r="238" spans="10:10" x14ac:dyDescent="0.25">
      <c r="J238" s="12"/>
    </row>
    <row r="239" spans="10:10" x14ac:dyDescent="0.25">
      <c r="J239" s="12"/>
    </row>
    <row r="240" spans="10:10" x14ac:dyDescent="0.25">
      <c r="J240" s="12"/>
    </row>
    <row r="241" spans="10:10" x14ac:dyDescent="0.25">
      <c r="J241" s="12"/>
    </row>
    <row r="242" spans="10:10" x14ac:dyDescent="0.25">
      <c r="J242" s="12"/>
    </row>
    <row r="243" spans="10:10" x14ac:dyDescent="0.25">
      <c r="J243" s="12"/>
    </row>
    <row r="244" spans="10:10" x14ac:dyDescent="0.25">
      <c r="J244" s="12"/>
    </row>
    <row r="245" spans="10:10" x14ac:dyDescent="0.25">
      <c r="J245" s="12"/>
    </row>
    <row r="246" spans="10:10" x14ac:dyDescent="0.25">
      <c r="J246" s="12"/>
    </row>
    <row r="247" spans="10:10" x14ac:dyDescent="0.25">
      <c r="J247" s="12"/>
    </row>
    <row r="248" spans="10:10" x14ac:dyDescent="0.25">
      <c r="J248" s="12"/>
    </row>
    <row r="249" spans="10:10" x14ac:dyDescent="0.25">
      <c r="J249" s="12"/>
    </row>
    <row r="250" spans="10:10" x14ac:dyDescent="0.25">
      <c r="J250" s="12"/>
    </row>
    <row r="251" spans="10:10" x14ac:dyDescent="0.25">
      <c r="J251" s="12"/>
    </row>
    <row r="252" spans="10:10" x14ac:dyDescent="0.25">
      <c r="J252" s="12"/>
    </row>
    <row r="253" spans="10:10" x14ac:dyDescent="0.25">
      <c r="J253" s="12"/>
    </row>
    <row r="254" spans="10:10" x14ac:dyDescent="0.25">
      <c r="J254" s="12"/>
    </row>
    <row r="255" spans="10:10" x14ac:dyDescent="0.25">
      <c r="J255" s="12"/>
    </row>
    <row r="256" spans="10:10" x14ac:dyDescent="0.25">
      <c r="J256" s="12"/>
    </row>
    <row r="257" spans="10:10" x14ac:dyDescent="0.25">
      <c r="J257" s="12"/>
    </row>
    <row r="258" spans="10:10" x14ac:dyDescent="0.25">
      <c r="J258" s="12"/>
    </row>
    <row r="259" spans="10:10" x14ac:dyDescent="0.25">
      <c r="J259" s="12"/>
    </row>
    <row r="260" spans="10:10" x14ac:dyDescent="0.25">
      <c r="J260" s="12"/>
    </row>
    <row r="261" spans="10:10" x14ac:dyDescent="0.25">
      <c r="J261" s="12"/>
    </row>
    <row r="262" spans="10:10" x14ac:dyDescent="0.25">
      <c r="J262" s="12"/>
    </row>
    <row r="263" spans="10:10" x14ac:dyDescent="0.25">
      <c r="J263" s="12"/>
    </row>
    <row r="264" spans="10:10" x14ac:dyDescent="0.25">
      <c r="J264" s="12"/>
    </row>
    <row r="265" spans="10:10" x14ac:dyDescent="0.25">
      <c r="J265" s="12"/>
    </row>
    <row r="266" spans="10:10" x14ac:dyDescent="0.25">
      <c r="J266" s="12"/>
    </row>
    <row r="267" spans="10:10" x14ac:dyDescent="0.25">
      <c r="J267" s="12"/>
    </row>
    <row r="268" spans="10:10" x14ac:dyDescent="0.25">
      <c r="J268" s="12"/>
    </row>
    <row r="269" spans="10:10" x14ac:dyDescent="0.25">
      <c r="J269" s="12"/>
    </row>
    <row r="270" spans="10:10" x14ac:dyDescent="0.25">
      <c r="J270" s="12"/>
    </row>
    <row r="271" spans="10:10" x14ac:dyDescent="0.25">
      <c r="J271" s="12"/>
    </row>
    <row r="272" spans="10:10" x14ac:dyDescent="0.25">
      <c r="J272" s="12"/>
    </row>
    <row r="273" spans="10:10" x14ac:dyDescent="0.25">
      <c r="J273" s="12"/>
    </row>
    <row r="274" spans="10:10" x14ac:dyDescent="0.25">
      <c r="J274" s="12"/>
    </row>
    <row r="275" spans="10:10" x14ac:dyDescent="0.25">
      <c r="J275" s="12"/>
    </row>
    <row r="276" spans="10:10" x14ac:dyDescent="0.25">
      <c r="J276" s="12"/>
    </row>
    <row r="277" spans="10:10" x14ac:dyDescent="0.25">
      <c r="J277" s="12"/>
    </row>
    <row r="278" spans="10:10" x14ac:dyDescent="0.25">
      <c r="J278" s="12"/>
    </row>
    <row r="279" spans="10:10" x14ac:dyDescent="0.25">
      <c r="J279" s="12"/>
    </row>
    <row r="280" spans="10:10" x14ac:dyDescent="0.25">
      <c r="J280" s="12"/>
    </row>
    <row r="281" spans="10:10" x14ac:dyDescent="0.25">
      <c r="J281" s="12"/>
    </row>
    <row r="282" spans="10:10" x14ac:dyDescent="0.25">
      <c r="J282" s="12"/>
    </row>
    <row r="283" spans="10:10" x14ac:dyDescent="0.25">
      <c r="J283" s="12"/>
    </row>
    <row r="284" spans="10:10" x14ac:dyDescent="0.25">
      <c r="J284" s="12"/>
    </row>
    <row r="285" spans="10:10" x14ac:dyDescent="0.25">
      <c r="J285" s="12"/>
    </row>
    <row r="286" spans="10:10" x14ac:dyDescent="0.25">
      <c r="J286" s="12"/>
    </row>
    <row r="287" spans="10:10" x14ac:dyDescent="0.25">
      <c r="J287" s="12"/>
    </row>
    <row r="288" spans="10:10" x14ac:dyDescent="0.25">
      <c r="J288" s="12"/>
    </row>
    <row r="289" spans="10:10" x14ac:dyDescent="0.25">
      <c r="J289" s="12"/>
    </row>
    <row r="290" spans="10:10" x14ac:dyDescent="0.25">
      <c r="J290" s="12"/>
    </row>
    <row r="291" spans="10:10" x14ac:dyDescent="0.25">
      <c r="J291" s="12"/>
    </row>
    <row r="292" spans="10:10" x14ac:dyDescent="0.25">
      <c r="J292" s="12"/>
    </row>
    <row r="293" spans="10:10" x14ac:dyDescent="0.25">
      <c r="J293" s="12"/>
    </row>
    <row r="294" spans="10:10" x14ac:dyDescent="0.25">
      <c r="J294" s="12"/>
    </row>
    <row r="295" spans="10:10" x14ac:dyDescent="0.25">
      <c r="J295" s="12"/>
    </row>
    <row r="296" spans="10:10" x14ac:dyDescent="0.25">
      <c r="J296" s="12"/>
    </row>
    <row r="297" spans="10:10" x14ac:dyDescent="0.25">
      <c r="J297" s="12"/>
    </row>
    <row r="298" spans="10:10" x14ac:dyDescent="0.25">
      <c r="J298" s="12"/>
    </row>
    <row r="299" spans="10:10" x14ac:dyDescent="0.25">
      <c r="J299" s="12"/>
    </row>
    <row r="300" spans="10:10" x14ac:dyDescent="0.25">
      <c r="J300" s="12"/>
    </row>
    <row r="301" spans="10:10" x14ac:dyDescent="0.25">
      <c r="J301" s="12"/>
    </row>
    <row r="302" spans="10:10" x14ac:dyDescent="0.25">
      <c r="J302" s="12"/>
    </row>
    <row r="303" spans="10:10" x14ac:dyDescent="0.25">
      <c r="J303" s="12"/>
    </row>
    <row r="304" spans="10:10" x14ac:dyDescent="0.25">
      <c r="J304" s="12"/>
    </row>
    <row r="305" spans="10:10" x14ac:dyDescent="0.25">
      <c r="J305" s="12"/>
    </row>
    <row r="306" spans="10:10" x14ac:dyDescent="0.25">
      <c r="J306" s="12"/>
    </row>
    <row r="307" spans="10:10" x14ac:dyDescent="0.25">
      <c r="J307" s="12"/>
    </row>
    <row r="308" spans="10:10" x14ac:dyDescent="0.25">
      <c r="J308" s="12"/>
    </row>
    <row r="309" spans="10:10" x14ac:dyDescent="0.25">
      <c r="J309" s="12"/>
    </row>
    <row r="310" spans="10:10" x14ac:dyDescent="0.25">
      <c r="J310" s="12"/>
    </row>
    <row r="311" spans="10:10" x14ac:dyDescent="0.25">
      <c r="J311" s="12"/>
    </row>
    <row r="312" spans="10:10" x14ac:dyDescent="0.25">
      <c r="J312" s="12"/>
    </row>
    <row r="313" spans="10:10" x14ac:dyDescent="0.25">
      <c r="J313" s="12"/>
    </row>
    <row r="314" spans="10:10" x14ac:dyDescent="0.25">
      <c r="J314" s="12"/>
    </row>
    <row r="315" spans="10:10" x14ac:dyDescent="0.25">
      <c r="J315" s="12"/>
    </row>
    <row r="316" spans="10:10" x14ac:dyDescent="0.25">
      <c r="J316" s="12"/>
    </row>
    <row r="317" spans="10:10" x14ac:dyDescent="0.25">
      <c r="J317" s="12"/>
    </row>
    <row r="318" spans="10:10" x14ac:dyDescent="0.25">
      <c r="J318" s="12"/>
    </row>
    <row r="319" spans="10:10" x14ac:dyDescent="0.25">
      <c r="J319" s="12"/>
    </row>
    <row r="320" spans="10:10" x14ac:dyDescent="0.25">
      <c r="J320" s="12"/>
    </row>
    <row r="321" spans="10:10" x14ac:dyDescent="0.25">
      <c r="J321" s="12"/>
    </row>
    <row r="322" spans="10:10" x14ac:dyDescent="0.25">
      <c r="J322" s="12"/>
    </row>
    <row r="323" spans="10:10" x14ac:dyDescent="0.25">
      <c r="J323" s="12"/>
    </row>
    <row r="324" spans="10:10" x14ac:dyDescent="0.25">
      <c r="J324" s="12"/>
    </row>
    <row r="325" spans="10:10" x14ac:dyDescent="0.25">
      <c r="J325" s="12"/>
    </row>
    <row r="326" spans="10:10" x14ac:dyDescent="0.25">
      <c r="J326" s="12"/>
    </row>
    <row r="327" spans="10:10" x14ac:dyDescent="0.25">
      <c r="J327" s="12"/>
    </row>
    <row r="328" spans="10:10" x14ac:dyDescent="0.25">
      <c r="J328" s="12"/>
    </row>
    <row r="329" spans="10:10" x14ac:dyDescent="0.25">
      <c r="J329" s="12"/>
    </row>
    <row r="330" spans="10:10" x14ac:dyDescent="0.25">
      <c r="J330" s="12"/>
    </row>
    <row r="331" spans="10:10" x14ac:dyDescent="0.25">
      <c r="J331" s="12"/>
    </row>
    <row r="332" spans="10:10" x14ac:dyDescent="0.25">
      <c r="J332" s="12"/>
    </row>
    <row r="333" spans="10:10" x14ac:dyDescent="0.25">
      <c r="J333" s="12"/>
    </row>
    <row r="334" spans="10:10" x14ac:dyDescent="0.25">
      <c r="J334" s="12"/>
    </row>
    <row r="335" spans="10:10" x14ac:dyDescent="0.25">
      <c r="J335" s="12"/>
    </row>
    <row r="336" spans="10:10" x14ac:dyDescent="0.25">
      <c r="J336" s="12"/>
    </row>
    <row r="337" spans="10:10" x14ac:dyDescent="0.25">
      <c r="J337" s="12"/>
    </row>
    <row r="338" spans="10:10" x14ac:dyDescent="0.25">
      <c r="J338" s="12"/>
    </row>
    <row r="339" spans="10:10" x14ac:dyDescent="0.25">
      <c r="J339" s="12"/>
    </row>
    <row r="340" spans="10:10" x14ac:dyDescent="0.25">
      <c r="J340" s="12"/>
    </row>
    <row r="341" spans="10:10" x14ac:dyDescent="0.25">
      <c r="J341" s="12"/>
    </row>
    <row r="342" spans="10:10" x14ac:dyDescent="0.25">
      <c r="J342" s="12"/>
    </row>
    <row r="343" spans="10:10" x14ac:dyDescent="0.25">
      <c r="J343" s="12"/>
    </row>
    <row r="344" spans="10:10" x14ac:dyDescent="0.25">
      <c r="J344" s="12"/>
    </row>
    <row r="345" spans="10:10" x14ac:dyDescent="0.25">
      <c r="J345" s="12"/>
    </row>
    <row r="346" spans="10:10" x14ac:dyDescent="0.25">
      <c r="J346" s="12"/>
    </row>
    <row r="347" spans="10:10" x14ac:dyDescent="0.25">
      <c r="J347" s="12"/>
    </row>
    <row r="348" spans="10:10" x14ac:dyDescent="0.25">
      <c r="J348" s="12"/>
    </row>
    <row r="349" spans="10:10" x14ac:dyDescent="0.25">
      <c r="J349" s="12"/>
    </row>
    <row r="350" spans="10:10" x14ac:dyDescent="0.25">
      <c r="J350" s="12"/>
    </row>
    <row r="351" spans="10:10" x14ac:dyDescent="0.25">
      <c r="J351" s="12"/>
    </row>
    <row r="352" spans="10:10" x14ac:dyDescent="0.25">
      <c r="J352" s="12"/>
    </row>
    <row r="353" spans="10:10" x14ac:dyDescent="0.25">
      <c r="J353" s="12"/>
    </row>
    <row r="354" spans="10:10" x14ac:dyDescent="0.25">
      <c r="J354" s="12"/>
    </row>
    <row r="355" spans="10:10" x14ac:dyDescent="0.25">
      <c r="J355" s="12"/>
    </row>
    <row r="356" spans="10:10" x14ac:dyDescent="0.25">
      <c r="J356" s="12"/>
    </row>
    <row r="357" spans="10:10" x14ac:dyDescent="0.25">
      <c r="J357" s="12"/>
    </row>
    <row r="358" spans="10:10" x14ac:dyDescent="0.25">
      <c r="J358" s="12"/>
    </row>
    <row r="359" spans="10:10" x14ac:dyDescent="0.25">
      <c r="J359" s="12"/>
    </row>
    <row r="360" spans="10:10" x14ac:dyDescent="0.25">
      <c r="J360" s="12"/>
    </row>
    <row r="361" spans="10:10" x14ac:dyDescent="0.25">
      <c r="J361" s="12"/>
    </row>
    <row r="362" spans="10:10" x14ac:dyDescent="0.25">
      <c r="J362" s="12"/>
    </row>
    <row r="363" spans="10:10" x14ac:dyDescent="0.25">
      <c r="J363" s="12"/>
    </row>
    <row r="364" spans="10:10" x14ac:dyDescent="0.25">
      <c r="J364" s="12"/>
    </row>
    <row r="365" spans="10:10" x14ac:dyDescent="0.25">
      <c r="J365" s="12"/>
    </row>
    <row r="366" spans="10:10" x14ac:dyDescent="0.25">
      <c r="J366" s="12"/>
    </row>
    <row r="367" spans="10:10" x14ac:dyDescent="0.25">
      <c r="J367" s="12"/>
    </row>
    <row r="368" spans="10:10" x14ac:dyDescent="0.25">
      <c r="J368" s="12"/>
    </row>
    <row r="369" spans="10:10" x14ac:dyDescent="0.25">
      <c r="J369" s="12"/>
    </row>
    <row r="370" spans="10:10" x14ac:dyDescent="0.25">
      <c r="J370" s="12"/>
    </row>
    <row r="371" spans="10:10" x14ac:dyDescent="0.25">
      <c r="J371" s="12"/>
    </row>
    <row r="372" spans="10:10" x14ac:dyDescent="0.25">
      <c r="J372" s="12"/>
    </row>
    <row r="373" spans="10:10" x14ac:dyDescent="0.25">
      <c r="J373" s="12"/>
    </row>
    <row r="374" spans="10:10" x14ac:dyDescent="0.25">
      <c r="J374" s="12"/>
    </row>
    <row r="375" spans="10:10" x14ac:dyDescent="0.25">
      <c r="J375" s="12"/>
    </row>
    <row r="376" spans="10:10" x14ac:dyDescent="0.25">
      <c r="J376" s="12"/>
    </row>
    <row r="377" spans="10:10" x14ac:dyDescent="0.25">
      <c r="J377" s="12"/>
    </row>
    <row r="378" spans="10:10" x14ac:dyDescent="0.25">
      <c r="J378" s="12"/>
    </row>
    <row r="379" spans="10:10" x14ac:dyDescent="0.25">
      <c r="J379" s="12"/>
    </row>
    <row r="380" spans="10:10" x14ac:dyDescent="0.25">
      <c r="J380" s="12"/>
    </row>
    <row r="381" spans="10:10" x14ac:dyDescent="0.25">
      <c r="J381" s="12"/>
    </row>
    <row r="382" spans="10:10" x14ac:dyDescent="0.25">
      <c r="J382" s="12"/>
    </row>
    <row r="383" spans="10:10" x14ac:dyDescent="0.25">
      <c r="J383" s="12"/>
    </row>
    <row r="384" spans="10:10" x14ac:dyDescent="0.25">
      <c r="J384" s="12"/>
    </row>
    <row r="385" spans="10:10" x14ac:dyDescent="0.25">
      <c r="J385" s="12"/>
    </row>
    <row r="386" spans="10:10" x14ac:dyDescent="0.25">
      <c r="J386" s="12"/>
    </row>
    <row r="387" spans="10:10" x14ac:dyDescent="0.25">
      <c r="J387" s="12"/>
    </row>
    <row r="388" spans="10:10" x14ac:dyDescent="0.25">
      <c r="J388" s="12"/>
    </row>
    <row r="389" spans="10:10" x14ac:dyDescent="0.25">
      <c r="J389" s="12"/>
    </row>
    <row r="390" spans="10:10" x14ac:dyDescent="0.25">
      <c r="J390" s="12"/>
    </row>
    <row r="391" spans="10:10" x14ac:dyDescent="0.25">
      <c r="J391" s="12"/>
    </row>
    <row r="392" spans="10:10" x14ac:dyDescent="0.25">
      <c r="J392" s="12"/>
    </row>
    <row r="393" spans="10:10" x14ac:dyDescent="0.25">
      <c r="J393" s="12"/>
    </row>
    <row r="394" spans="10:10" x14ac:dyDescent="0.25">
      <c r="J394" s="12"/>
    </row>
    <row r="395" spans="10:10" x14ac:dyDescent="0.25">
      <c r="J395" s="12"/>
    </row>
    <row r="396" spans="10:10" x14ac:dyDescent="0.25">
      <c r="J396" s="12"/>
    </row>
    <row r="397" spans="10:10" x14ac:dyDescent="0.25">
      <c r="J397" s="12"/>
    </row>
    <row r="398" spans="10:10" x14ac:dyDescent="0.25">
      <c r="J398" s="12"/>
    </row>
    <row r="399" spans="10:10" x14ac:dyDescent="0.25">
      <c r="J399" s="12"/>
    </row>
    <row r="400" spans="10:10" x14ac:dyDescent="0.25">
      <c r="J400" s="12"/>
    </row>
    <row r="401" spans="10:10" x14ac:dyDescent="0.25">
      <c r="J401" s="12"/>
    </row>
    <row r="402" spans="10:10" x14ac:dyDescent="0.25">
      <c r="J402" s="12"/>
    </row>
    <row r="403" spans="10:10" x14ac:dyDescent="0.25">
      <c r="J403" s="12"/>
    </row>
    <row r="404" spans="10:10" x14ac:dyDescent="0.25">
      <c r="J404" s="12"/>
    </row>
    <row r="405" spans="10:10" x14ac:dyDescent="0.25">
      <c r="J405" s="12"/>
    </row>
    <row r="406" spans="10:10" x14ac:dyDescent="0.25">
      <c r="J406" s="12"/>
    </row>
    <row r="407" spans="10:10" x14ac:dyDescent="0.25">
      <c r="J407" s="12"/>
    </row>
    <row r="408" spans="10:10" x14ac:dyDescent="0.25">
      <c r="J408" s="12"/>
    </row>
    <row r="409" spans="10:10" x14ac:dyDescent="0.25">
      <c r="J409" s="12"/>
    </row>
    <row r="410" spans="10:10" x14ac:dyDescent="0.25">
      <c r="J410" s="12"/>
    </row>
    <row r="411" spans="10:10" x14ac:dyDescent="0.25">
      <c r="J411" s="12"/>
    </row>
    <row r="412" spans="10:10" x14ac:dyDescent="0.25">
      <c r="J412" s="12"/>
    </row>
  </sheetData>
  <sheetProtection selectLockedCells="1"/>
  <mergeCells count="9">
    <mergeCell ref="E23:E26"/>
    <mergeCell ref="F23:F26"/>
    <mergeCell ref="E1:F1"/>
    <mergeCell ref="B3:C3"/>
    <mergeCell ref="B5:D5"/>
    <mergeCell ref="E9:E11"/>
    <mergeCell ref="F9:F11"/>
    <mergeCell ref="E13:E21"/>
    <mergeCell ref="F13:F21"/>
  </mergeCells>
  <conditionalFormatting sqref="C1">
    <cfRule type="cellIs" dxfId="3" priority="1" operator="equal">
      <formula>"ja"</formula>
    </cfRule>
    <cfRule type="cellIs" dxfId="2" priority="2" operator="equal">
      <formula>"nein"</formula>
    </cfRule>
  </conditionalFormatting>
  <dataValidations count="2">
    <dataValidation type="whole" allowBlank="1" showInputMessage="1" showErrorMessage="1" sqref="C23:C28 C9:C11 C13:C21">
      <formula1>0</formula1>
      <formula2>B9</formula2>
    </dataValidation>
    <dataValidation type="list" allowBlank="1" showInputMessage="1" showErrorMessage="1" sqref="C1">
      <formula1>$G$1:$H$1</formula1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414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" style="57" customWidth="1"/>
    <col min="2" max="2" width="45.625" style="52" customWidth="1"/>
    <col min="3" max="3" width="7.5" style="77" customWidth="1"/>
    <col min="4" max="4" width="7" style="77" bestFit="1" customWidth="1"/>
    <col min="5" max="5" width="25.625" style="62" customWidth="1"/>
    <col min="6" max="6" width="7.125" style="54" customWidth="1"/>
    <col min="7" max="7" width="7.125" style="50" customWidth="1"/>
    <col min="8" max="10" width="10.75" style="52" customWidth="1"/>
    <col min="11" max="11" width="10.75" style="59" customWidth="1"/>
    <col min="12" max="12" width="10.75" style="52" customWidth="1"/>
    <col min="13" max="15" width="10.75" style="57" customWidth="1"/>
    <col min="16" max="16384" width="11" style="57"/>
  </cols>
  <sheetData>
    <row r="1" spans="1:12" ht="21" x14ac:dyDescent="0.35">
      <c r="A1" s="201" t="s">
        <v>42</v>
      </c>
      <c r="B1" s="196"/>
      <c r="C1" s="58"/>
      <c r="D1" s="58"/>
      <c r="E1" s="51" t="s">
        <v>20</v>
      </c>
      <c r="F1" s="230" t="str">
        <f>Zusammenfassung!E1</f>
        <v>B1</v>
      </c>
      <c r="G1" s="230"/>
    </row>
    <row r="2" spans="1:12" ht="21" x14ac:dyDescent="0.35">
      <c r="A2" s="252"/>
      <c r="B2" s="253"/>
      <c r="C2" s="58"/>
      <c r="D2" s="58"/>
      <c r="E2" s="51"/>
      <c r="F2" s="52"/>
      <c r="G2" s="52"/>
    </row>
    <row r="3" spans="1:12" ht="21" x14ac:dyDescent="0.35">
      <c r="A3" s="254" t="s">
        <v>19</v>
      </c>
      <c r="B3" s="229"/>
      <c r="C3" s="232">
        <f>Zusammenfassung!C9</f>
        <v>1234</v>
      </c>
      <c r="D3" s="233"/>
      <c r="E3" s="60"/>
      <c r="F3" s="50"/>
    </row>
    <row r="4" spans="1:12" x14ac:dyDescent="0.25">
      <c r="A4" s="251"/>
      <c r="B4" s="229"/>
      <c r="C4" s="61"/>
      <c r="D4" s="61"/>
      <c r="F4" s="50"/>
    </row>
    <row r="5" spans="1:12" ht="21" customHeight="1" x14ac:dyDescent="0.3">
      <c r="A5" s="254" t="s">
        <v>9</v>
      </c>
      <c r="B5" s="229"/>
      <c r="C5" s="234" t="str">
        <f>Zusammenfassung!$C$11&amp;" "&amp;Zusammenfassung!$E$11</f>
        <v>Muster Hans</v>
      </c>
      <c r="D5" s="234"/>
      <c r="E5" s="234"/>
      <c r="F5" s="50"/>
      <c r="J5" s="54"/>
    </row>
    <row r="6" spans="1:12" x14ac:dyDescent="0.25">
      <c r="A6" s="261"/>
      <c r="B6" s="262"/>
      <c r="C6" s="53"/>
      <c r="D6" s="53"/>
      <c r="F6" s="50"/>
    </row>
    <row r="7" spans="1:12" s="65" customFormat="1" ht="30" customHeight="1" x14ac:dyDescent="0.2">
      <c r="A7" s="263" t="s">
        <v>6</v>
      </c>
      <c r="B7" s="238"/>
      <c r="C7" s="119" t="s">
        <v>13</v>
      </c>
      <c r="D7" s="124" t="s">
        <v>5</v>
      </c>
      <c r="E7" s="119" t="s">
        <v>7</v>
      </c>
      <c r="F7" s="119" t="s">
        <v>4</v>
      </c>
      <c r="G7" s="119" t="s">
        <v>5</v>
      </c>
      <c r="H7" s="63"/>
      <c r="I7" s="63"/>
      <c r="J7" s="63"/>
      <c r="K7" s="64"/>
      <c r="L7" s="63"/>
    </row>
    <row r="8" spans="1:12" s="67" customFormat="1" ht="20.100000000000001" customHeight="1" x14ac:dyDescent="0.25">
      <c r="A8" s="255" t="s">
        <v>108</v>
      </c>
      <c r="B8" s="238"/>
      <c r="C8" s="117"/>
      <c r="D8" s="117"/>
      <c r="E8" s="117"/>
      <c r="F8" s="117"/>
      <c r="G8" s="117"/>
      <c r="H8" s="61"/>
      <c r="I8" s="61"/>
      <c r="J8" s="61"/>
      <c r="K8" s="66"/>
      <c r="L8" s="61"/>
    </row>
    <row r="9" spans="1:12" s="67" customFormat="1" ht="16.899999999999999" customHeight="1" x14ac:dyDescent="0.25">
      <c r="A9" s="113">
        <v>1</v>
      </c>
      <c r="B9" s="163" t="s">
        <v>110</v>
      </c>
      <c r="C9" s="68">
        <v>1</v>
      </c>
      <c r="D9" s="112"/>
      <c r="E9" s="167"/>
      <c r="F9" s="258">
        <f>SUM(C9:C14)</f>
        <v>6</v>
      </c>
      <c r="G9" s="256">
        <f>SUM(D9:D14)</f>
        <v>0</v>
      </c>
      <c r="H9" s="61"/>
      <c r="I9" s="61"/>
      <c r="J9" s="61"/>
      <c r="K9" s="66"/>
      <c r="L9" s="61"/>
    </row>
    <row r="10" spans="1:12" s="67" customFormat="1" ht="16.899999999999999" customHeight="1" x14ac:dyDescent="0.25">
      <c r="A10" s="113">
        <v>2</v>
      </c>
      <c r="B10" s="163" t="s">
        <v>179</v>
      </c>
      <c r="C10" s="68">
        <v>1</v>
      </c>
      <c r="D10" s="112"/>
      <c r="E10" s="167"/>
      <c r="F10" s="257"/>
      <c r="G10" s="257"/>
      <c r="H10" s="61"/>
      <c r="I10" s="61"/>
      <c r="J10" s="61"/>
      <c r="K10" s="66"/>
      <c r="L10" s="61"/>
    </row>
    <row r="11" spans="1:12" s="67" customFormat="1" ht="30" x14ac:dyDescent="0.25">
      <c r="A11" s="113">
        <v>3</v>
      </c>
      <c r="B11" s="163" t="s">
        <v>180</v>
      </c>
      <c r="C11" s="68">
        <v>1</v>
      </c>
      <c r="D11" s="112"/>
      <c r="E11" s="167"/>
      <c r="F11" s="257"/>
      <c r="G11" s="257"/>
      <c r="H11" s="61"/>
      <c r="I11" s="61"/>
      <c r="J11" s="61"/>
      <c r="K11" s="66"/>
      <c r="L11" s="61"/>
    </row>
    <row r="12" spans="1:12" s="67" customFormat="1" ht="16.899999999999999" customHeight="1" x14ac:dyDescent="0.25">
      <c r="A12" s="113">
        <v>4</v>
      </c>
      <c r="B12" s="163" t="s">
        <v>151</v>
      </c>
      <c r="C12" s="68">
        <v>1</v>
      </c>
      <c r="D12" s="112"/>
      <c r="E12" s="167"/>
      <c r="F12" s="257"/>
      <c r="G12" s="257"/>
      <c r="H12" s="61"/>
      <c r="I12" s="61"/>
      <c r="J12" s="61"/>
      <c r="K12" s="66"/>
      <c r="L12" s="61"/>
    </row>
    <row r="13" spans="1:12" s="67" customFormat="1" ht="16.899999999999999" customHeight="1" x14ac:dyDescent="0.25">
      <c r="A13" s="113" t="s">
        <v>124</v>
      </c>
      <c r="B13" s="163" t="s">
        <v>126</v>
      </c>
      <c r="C13" s="68">
        <v>1</v>
      </c>
      <c r="D13" s="112"/>
      <c r="E13" s="167"/>
      <c r="F13" s="257"/>
      <c r="G13" s="257"/>
      <c r="H13" s="61"/>
      <c r="I13" s="61"/>
      <c r="J13" s="61"/>
      <c r="K13" s="66"/>
      <c r="L13" s="61"/>
    </row>
    <row r="14" spans="1:12" s="67" customFormat="1" ht="16.899999999999999" customHeight="1" x14ac:dyDescent="0.25">
      <c r="A14" s="113" t="s">
        <v>125</v>
      </c>
      <c r="B14" s="163" t="s">
        <v>127</v>
      </c>
      <c r="C14" s="68">
        <v>1</v>
      </c>
      <c r="D14" s="112"/>
      <c r="E14" s="167"/>
      <c r="F14" s="257"/>
      <c r="G14" s="257"/>
      <c r="H14" s="61"/>
      <c r="I14" s="61"/>
      <c r="J14" s="61"/>
      <c r="K14" s="66"/>
      <c r="L14" s="61"/>
    </row>
    <row r="15" spans="1:12" s="67" customFormat="1" ht="20.100000000000001" customHeight="1" x14ac:dyDescent="0.25">
      <c r="A15" s="255" t="s">
        <v>109</v>
      </c>
      <c r="B15" s="238"/>
      <c r="C15" s="117"/>
      <c r="D15" s="117"/>
      <c r="E15" s="117"/>
      <c r="F15" s="55"/>
      <c r="G15" s="55"/>
      <c r="H15" s="61"/>
      <c r="I15" s="61"/>
      <c r="J15" s="61"/>
      <c r="K15" s="66"/>
      <c r="L15" s="61"/>
    </row>
    <row r="16" spans="1:12" s="67" customFormat="1" ht="57.4" customHeight="1" x14ac:dyDescent="0.25">
      <c r="A16" s="113">
        <v>6</v>
      </c>
      <c r="B16" s="163" t="s">
        <v>166</v>
      </c>
      <c r="C16" s="68">
        <v>2</v>
      </c>
      <c r="D16" s="112"/>
      <c r="E16" s="167"/>
      <c r="F16" s="258">
        <v>10</v>
      </c>
      <c r="G16" s="256">
        <f>SUM(D16:D21)</f>
        <v>0</v>
      </c>
      <c r="H16" s="61"/>
      <c r="I16" s="61"/>
      <c r="J16" s="61"/>
      <c r="K16" s="66"/>
      <c r="L16" s="61"/>
    </row>
    <row r="17" spans="1:12" s="67" customFormat="1" ht="30" x14ac:dyDescent="0.25">
      <c r="A17" s="113">
        <v>7</v>
      </c>
      <c r="B17" s="163" t="s">
        <v>167</v>
      </c>
      <c r="C17" s="68">
        <v>1</v>
      </c>
      <c r="D17" s="112"/>
      <c r="E17" s="167"/>
      <c r="F17" s="264"/>
      <c r="G17" s="257"/>
      <c r="H17" s="61"/>
      <c r="I17" s="61"/>
      <c r="J17" s="61"/>
      <c r="K17" s="66"/>
      <c r="L17" s="61"/>
    </row>
    <row r="18" spans="1:12" s="67" customFormat="1" ht="45" x14ac:dyDescent="0.25">
      <c r="A18" s="113">
        <v>8</v>
      </c>
      <c r="B18" s="163" t="s">
        <v>168</v>
      </c>
      <c r="C18" s="68">
        <v>2</v>
      </c>
      <c r="D18" s="112"/>
      <c r="E18" s="167"/>
      <c r="F18" s="264"/>
      <c r="G18" s="257"/>
      <c r="H18" s="61"/>
      <c r="I18" s="61"/>
      <c r="J18" s="61"/>
      <c r="K18" s="66"/>
      <c r="L18" s="61"/>
    </row>
    <row r="19" spans="1:12" s="67" customFormat="1" ht="45" x14ac:dyDescent="0.25">
      <c r="A19" s="113">
        <v>9</v>
      </c>
      <c r="B19" s="163" t="s">
        <v>143</v>
      </c>
      <c r="C19" s="68">
        <v>2</v>
      </c>
      <c r="D19" s="112"/>
      <c r="E19" s="167"/>
      <c r="F19" s="264"/>
      <c r="G19" s="257"/>
      <c r="H19" s="61"/>
      <c r="I19" s="61"/>
      <c r="J19" s="61"/>
      <c r="K19" s="66"/>
      <c r="L19" s="61"/>
    </row>
    <row r="20" spans="1:12" s="67" customFormat="1" ht="30" x14ac:dyDescent="0.25">
      <c r="A20" s="113">
        <v>10</v>
      </c>
      <c r="B20" s="163" t="s">
        <v>112</v>
      </c>
      <c r="C20" s="68">
        <v>1</v>
      </c>
      <c r="D20" s="112"/>
      <c r="E20" s="167"/>
      <c r="F20" s="264"/>
      <c r="G20" s="257"/>
      <c r="H20" s="61"/>
      <c r="I20" s="61"/>
      <c r="J20" s="61"/>
      <c r="K20" s="66"/>
      <c r="L20" s="61"/>
    </row>
    <row r="21" spans="1:12" s="67" customFormat="1" ht="45" x14ac:dyDescent="0.25">
      <c r="A21" s="113">
        <v>11</v>
      </c>
      <c r="B21" s="163" t="s">
        <v>116</v>
      </c>
      <c r="C21" s="68">
        <v>2</v>
      </c>
      <c r="D21" s="112"/>
      <c r="E21" s="167"/>
      <c r="F21" s="264"/>
      <c r="G21" s="257"/>
      <c r="H21" s="61"/>
      <c r="I21" s="61"/>
      <c r="J21" s="61"/>
      <c r="K21" s="66"/>
      <c r="L21" s="61"/>
    </row>
    <row r="22" spans="1:12" s="67" customFormat="1" ht="20.100000000000001" customHeight="1" x14ac:dyDescent="0.25">
      <c r="A22" s="255" t="s">
        <v>111</v>
      </c>
      <c r="B22" s="238"/>
      <c r="C22" s="164"/>
      <c r="D22" s="164"/>
      <c r="E22" s="164"/>
      <c r="F22" s="55"/>
      <c r="G22" s="55"/>
      <c r="H22" s="61"/>
      <c r="I22" s="61"/>
      <c r="J22" s="61"/>
      <c r="K22" s="66"/>
      <c r="L22" s="61"/>
    </row>
    <row r="23" spans="1:12" s="67" customFormat="1" ht="20.100000000000001" customHeight="1" x14ac:dyDescent="0.25">
      <c r="A23" s="113">
        <v>12</v>
      </c>
      <c r="B23" s="208" t="s">
        <v>114</v>
      </c>
      <c r="C23" s="68">
        <v>1</v>
      </c>
      <c r="D23" s="112"/>
      <c r="E23" s="167"/>
      <c r="F23" s="258">
        <v>8</v>
      </c>
      <c r="G23" s="256">
        <f>SUM(D23:D28)</f>
        <v>0</v>
      </c>
      <c r="H23" s="61"/>
      <c r="I23" s="61"/>
      <c r="J23" s="61"/>
      <c r="K23" s="66"/>
      <c r="L23" s="61"/>
    </row>
    <row r="24" spans="1:12" s="67" customFormat="1" ht="20.100000000000001" customHeight="1" x14ac:dyDescent="0.25">
      <c r="A24" s="113">
        <v>13</v>
      </c>
      <c r="B24" s="208" t="s">
        <v>115</v>
      </c>
      <c r="C24" s="68">
        <v>2</v>
      </c>
      <c r="D24" s="112"/>
      <c r="E24" s="167"/>
      <c r="F24" s="257"/>
      <c r="G24" s="257"/>
      <c r="H24" s="61"/>
      <c r="I24" s="61"/>
      <c r="J24" s="61"/>
      <c r="K24" s="66"/>
      <c r="L24" s="61"/>
    </row>
    <row r="25" spans="1:12" s="67" customFormat="1" ht="30" x14ac:dyDescent="0.25">
      <c r="A25" s="113">
        <v>14</v>
      </c>
      <c r="B25" s="207" t="s">
        <v>144</v>
      </c>
      <c r="C25" s="68">
        <v>1</v>
      </c>
      <c r="D25" s="112"/>
      <c r="E25" s="167"/>
      <c r="F25" s="257"/>
      <c r="G25" s="257"/>
      <c r="H25" s="61"/>
      <c r="I25" s="61"/>
      <c r="J25" s="61"/>
      <c r="K25" s="66"/>
      <c r="L25" s="61"/>
    </row>
    <row r="26" spans="1:12" s="67" customFormat="1" ht="45" x14ac:dyDescent="0.25">
      <c r="A26" s="113">
        <v>15</v>
      </c>
      <c r="B26" s="207" t="s">
        <v>145</v>
      </c>
      <c r="C26" s="68">
        <v>2</v>
      </c>
      <c r="D26" s="112"/>
      <c r="E26" s="167"/>
      <c r="F26" s="257"/>
      <c r="G26" s="257"/>
      <c r="H26" s="61"/>
      <c r="I26" s="61"/>
      <c r="J26" s="61"/>
      <c r="K26" s="66"/>
      <c r="L26" s="61"/>
    </row>
    <row r="27" spans="1:12" s="67" customFormat="1" ht="30" x14ac:dyDescent="0.25">
      <c r="A27" s="113">
        <v>16</v>
      </c>
      <c r="B27" s="207" t="s">
        <v>117</v>
      </c>
      <c r="C27" s="68">
        <v>1</v>
      </c>
      <c r="D27" s="112"/>
      <c r="E27" s="167"/>
      <c r="F27" s="257"/>
      <c r="G27" s="257"/>
      <c r="H27" s="61"/>
      <c r="I27" s="61"/>
      <c r="J27" s="61"/>
      <c r="K27" s="66"/>
      <c r="L27" s="61"/>
    </row>
    <row r="28" spans="1:12" s="67" customFormat="1" ht="30" x14ac:dyDescent="0.25">
      <c r="A28" s="113">
        <v>17</v>
      </c>
      <c r="B28" s="207" t="s">
        <v>169</v>
      </c>
      <c r="C28" s="68">
        <v>1</v>
      </c>
      <c r="D28" s="112"/>
      <c r="E28" s="167"/>
      <c r="F28" s="257"/>
      <c r="G28" s="257"/>
      <c r="H28" s="61"/>
      <c r="I28" s="61"/>
      <c r="J28" s="61"/>
      <c r="K28" s="66"/>
      <c r="L28" s="61"/>
    </row>
    <row r="29" spans="1:12" s="67" customFormat="1" ht="15" customHeight="1" x14ac:dyDescent="0.25">
      <c r="A29" s="255" t="s">
        <v>113</v>
      </c>
      <c r="B29" s="238"/>
      <c r="C29" s="164"/>
      <c r="D29" s="164"/>
      <c r="E29" s="164"/>
      <c r="F29" s="55"/>
      <c r="G29" s="55"/>
      <c r="H29" s="61"/>
      <c r="I29" s="61"/>
      <c r="J29" s="61"/>
      <c r="K29" s="66"/>
      <c r="L29" s="61"/>
    </row>
    <row r="30" spans="1:12" s="67" customFormat="1" ht="105" x14ac:dyDescent="0.25">
      <c r="A30" s="113">
        <v>18</v>
      </c>
      <c r="B30" s="207" t="s">
        <v>170</v>
      </c>
      <c r="C30" s="68">
        <v>2</v>
      </c>
      <c r="D30" s="112"/>
      <c r="E30" s="167"/>
      <c r="F30" s="209">
        <v>2</v>
      </c>
      <c r="G30" s="210">
        <f>SUM(D30)</f>
        <v>0</v>
      </c>
      <c r="H30" s="61"/>
      <c r="I30" s="61"/>
      <c r="J30" s="61"/>
      <c r="K30" s="66"/>
      <c r="L30" s="61"/>
    </row>
    <row r="31" spans="1:12" s="65" customFormat="1" ht="21.75" customHeight="1" x14ac:dyDescent="0.25">
      <c r="A31" s="259"/>
      <c r="B31" s="260"/>
      <c r="C31" s="166">
        <f>SUM(C9:C30)</f>
        <v>26</v>
      </c>
      <c r="D31" s="166">
        <f>SUM(D9:D30)</f>
        <v>0</v>
      </c>
      <c r="E31" s="118"/>
      <c r="F31" s="168">
        <f>SUM(F9:F30)</f>
        <v>26</v>
      </c>
      <c r="G31" s="168">
        <f>SUM(G9:G30)</f>
        <v>0</v>
      </c>
      <c r="H31" s="61"/>
      <c r="I31" s="63"/>
      <c r="J31" s="63"/>
      <c r="K31" s="63"/>
      <c r="L31" s="63"/>
    </row>
    <row r="32" spans="1:12" s="65" customFormat="1" x14ac:dyDescent="0.25">
      <c r="B32" s="70"/>
      <c r="C32" s="71"/>
      <c r="D32" s="71"/>
      <c r="E32" s="72"/>
      <c r="F32" s="73"/>
      <c r="G32" s="74"/>
      <c r="H32" s="61"/>
      <c r="I32" s="63"/>
      <c r="J32" s="63"/>
      <c r="K32" s="63"/>
      <c r="L32" s="63"/>
    </row>
    <row r="33" spans="2:12" s="65" customFormat="1" x14ac:dyDescent="0.25">
      <c r="B33" s="70"/>
      <c r="C33" s="75"/>
      <c r="D33" s="75"/>
      <c r="E33" s="72"/>
      <c r="F33" s="73"/>
      <c r="G33" s="70"/>
      <c r="H33" s="61"/>
      <c r="I33" s="63"/>
      <c r="J33" s="63"/>
      <c r="K33" s="63"/>
      <c r="L33" s="63"/>
    </row>
    <row r="34" spans="2:12" s="65" customFormat="1" x14ac:dyDescent="0.25">
      <c r="B34" s="76"/>
      <c r="C34" s="75"/>
      <c r="D34" s="75"/>
      <c r="E34" s="72"/>
      <c r="F34" s="73"/>
      <c r="G34" s="70"/>
      <c r="H34" s="61"/>
      <c r="I34" s="63"/>
      <c r="J34" s="63"/>
      <c r="K34" s="63"/>
      <c r="L34" s="63"/>
    </row>
    <row r="35" spans="2:12" s="65" customFormat="1" x14ac:dyDescent="0.25">
      <c r="B35" s="70"/>
      <c r="C35" s="77"/>
      <c r="D35" s="77"/>
      <c r="E35" s="62"/>
      <c r="F35" s="54"/>
      <c r="G35" s="50"/>
      <c r="H35" s="61"/>
      <c r="I35" s="70"/>
      <c r="J35" s="70"/>
      <c r="K35" s="63"/>
      <c r="L35" s="63"/>
    </row>
    <row r="36" spans="2:12" s="65" customFormat="1" ht="24.75" customHeight="1" x14ac:dyDescent="0.25">
      <c r="B36" s="63"/>
      <c r="C36" s="77"/>
      <c r="D36" s="77"/>
      <c r="E36" s="62"/>
      <c r="F36" s="54"/>
      <c r="G36" s="50"/>
      <c r="H36" s="61"/>
      <c r="I36" s="70"/>
      <c r="J36" s="70"/>
      <c r="K36" s="63"/>
      <c r="L36" s="63"/>
    </row>
    <row r="37" spans="2:12" s="65" customFormat="1" ht="15" customHeight="1" x14ac:dyDescent="0.25">
      <c r="B37" s="63"/>
      <c r="C37" s="77"/>
      <c r="D37" s="77"/>
      <c r="E37" s="62"/>
      <c r="F37" s="54"/>
      <c r="G37" s="50"/>
      <c r="H37" s="61"/>
      <c r="I37" s="70"/>
      <c r="J37" s="70"/>
      <c r="K37" s="63"/>
      <c r="L37" s="63"/>
    </row>
    <row r="38" spans="2:12" s="65" customFormat="1" ht="15" customHeight="1" x14ac:dyDescent="0.25">
      <c r="B38" s="63"/>
      <c r="C38" s="77"/>
      <c r="D38" s="77"/>
      <c r="E38" s="62"/>
      <c r="F38" s="54"/>
      <c r="G38" s="50"/>
      <c r="H38" s="61"/>
      <c r="I38" s="70"/>
      <c r="J38" s="70"/>
      <c r="K38" s="63"/>
      <c r="L38" s="63"/>
    </row>
    <row r="39" spans="2:12" s="65" customFormat="1" ht="15" customHeight="1" x14ac:dyDescent="0.25">
      <c r="B39" s="63"/>
      <c r="C39" s="77"/>
      <c r="D39" s="77"/>
      <c r="E39" s="62"/>
      <c r="F39" s="54"/>
      <c r="G39" s="50"/>
      <c r="H39" s="61"/>
      <c r="I39" s="70"/>
      <c r="J39" s="70"/>
      <c r="K39" s="63"/>
      <c r="L39" s="63"/>
    </row>
    <row r="40" spans="2:12" s="65" customFormat="1" ht="15" customHeight="1" x14ac:dyDescent="0.25">
      <c r="B40" s="63"/>
      <c r="C40" s="77"/>
      <c r="D40" s="77"/>
      <c r="E40" s="62"/>
      <c r="F40" s="54"/>
      <c r="G40" s="50"/>
      <c r="H40" s="61"/>
      <c r="I40" s="52"/>
      <c r="J40" s="52"/>
      <c r="K40" s="63"/>
      <c r="L40" s="63"/>
    </row>
    <row r="41" spans="2:12" s="79" customFormat="1" ht="18" customHeight="1" x14ac:dyDescent="0.25">
      <c r="B41" s="78"/>
      <c r="C41" s="77"/>
      <c r="D41" s="77"/>
      <c r="E41" s="62"/>
      <c r="F41" s="54"/>
      <c r="G41" s="50"/>
      <c r="H41" s="61"/>
      <c r="I41" s="52"/>
      <c r="J41" s="52"/>
      <c r="K41" s="78"/>
      <c r="L41" s="78"/>
    </row>
    <row r="42" spans="2:12" s="80" customFormat="1" ht="16.5" customHeight="1" x14ac:dyDescent="0.25">
      <c r="B42" s="70"/>
      <c r="C42" s="77"/>
      <c r="D42" s="77"/>
      <c r="E42" s="62"/>
      <c r="F42" s="54"/>
      <c r="G42" s="50"/>
      <c r="H42" s="61"/>
      <c r="I42" s="52"/>
      <c r="J42" s="52"/>
      <c r="K42" s="70"/>
      <c r="L42" s="70"/>
    </row>
    <row r="43" spans="2:12" s="80" customFormat="1" x14ac:dyDescent="0.25">
      <c r="B43" s="52"/>
      <c r="C43" s="77"/>
      <c r="D43" s="77"/>
      <c r="E43" s="62"/>
      <c r="F43" s="54"/>
      <c r="G43" s="50"/>
      <c r="H43" s="61"/>
      <c r="I43" s="52"/>
      <c r="J43" s="52"/>
      <c r="K43" s="70"/>
      <c r="L43" s="70"/>
    </row>
    <row r="44" spans="2:12" s="80" customFormat="1" ht="13.5" customHeight="1" x14ac:dyDescent="0.25">
      <c r="B44" s="52"/>
      <c r="C44" s="77"/>
      <c r="D44" s="77"/>
      <c r="E44" s="62"/>
      <c r="F44" s="54"/>
      <c r="G44" s="50"/>
      <c r="H44" s="61"/>
      <c r="I44" s="52"/>
      <c r="J44" s="52"/>
      <c r="K44" s="70"/>
      <c r="L44" s="70"/>
    </row>
    <row r="45" spans="2:12" s="80" customFormat="1" ht="17.25" customHeight="1" x14ac:dyDescent="0.25">
      <c r="B45" s="52"/>
      <c r="C45" s="77"/>
      <c r="D45" s="77"/>
      <c r="E45" s="62"/>
      <c r="F45" s="54"/>
      <c r="G45" s="50"/>
      <c r="H45" s="61"/>
      <c r="I45" s="52"/>
      <c r="J45" s="52"/>
      <c r="K45" s="70"/>
      <c r="L45" s="70"/>
    </row>
    <row r="46" spans="2:12" s="80" customFormat="1" ht="17.25" customHeight="1" x14ac:dyDescent="0.25">
      <c r="B46" s="52"/>
      <c r="C46" s="77"/>
      <c r="D46" s="77"/>
      <c r="E46" s="62"/>
      <c r="F46" s="54"/>
      <c r="G46" s="50"/>
      <c r="H46" s="61"/>
      <c r="I46" s="52"/>
      <c r="J46" s="52"/>
      <c r="K46" s="70"/>
      <c r="L46" s="70"/>
    </row>
    <row r="47" spans="2:12" s="80" customFormat="1" ht="15.75" customHeight="1" x14ac:dyDescent="0.25">
      <c r="B47" s="52"/>
      <c r="C47" s="77"/>
      <c r="D47" s="77"/>
      <c r="E47" s="62"/>
      <c r="F47" s="54"/>
      <c r="G47" s="50"/>
      <c r="H47" s="61"/>
      <c r="I47" s="52"/>
      <c r="J47" s="52"/>
      <c r="K47" s="70"/>
      <c r="L47" s="70"/>
    </row>
    <row r="48" spans="2:12" s="80" customFormat="1" ht="15" customHeight="1" x14ac:dyDescent="0.25">
      <c r="B48" s="52"/>
      <c r="C48" s="77"/>
      <c r="D48" s="77"/>
      <c r="E48" s="62"/>
      <c r="F48" s="54"/>
      <c r="G48" s="50"/>
      <c r="H48" s="61"/>
      <c r="I48" s="52"/>
      <c r="J48" s="52"/>
      <c r="K48" s="70"/>
      <c r="L48" s="70"/>
    </row>
    <row r="49" spans="2:12" s="80" customFormat="1" ht="12" customHeight="1" x14ac:dyDescent="0.25">
      <c r="B49" s="52"/>
      <c r="C49" s="77"/>
      <c r="D49" s="77"/>
      <c r="E49" s="62"/>
      <c r="F49" s="54"/>
      <c r="G49" s="50"/>
      <c r="H49" s="61"/>
      <c r="I49" s="52"/>
      <c r="J49" s="52"/>
      <c r="K49" s="70"/>
      <c r="L49" s="70"/>
    </row>
    <row r="50" spans="2:12" s="80" customFormat="1" ht="12" customHeight="1" x14ac:dyDescent="0.25">
      <c r="B50" s="52"/>
      <c r="C50" s="77"/>
      <c r="D50" s="77"/>
      <c r="E50" s="62"/>
      <c r="F50" s="54"/>
      <c r="G50" s="50"/>
      <c r="H50" s="61"/>
      <c r="I50" s="52"/>
      <c r="J50" s="52"/>
      <c r="K50" s="70"/>
      <c r="L50" s="70"/>
    </row>
    <row r="51" spans="2:12" s="80" customFormat="1" ht="12" customHeight="1" x14ac:dyDescent="0.25">
      <c r="B51" s="52"/>
      <c r="C51" s="77"/>
      <c r="D51" s="77"/>
      <c r="E51" s="62"/>
      <c r="F51" s="54"/>
      <c r="G51" s="50"/>
      <c r="H51" s="61"/>
      <c r="I51" s="52"/>
      <c r="J51" s="52"/>
      <c r="K51" s="70"/>
      <c r="L51" s="70"/>
    </row>
    <row r="52" spans="2:12" s="80" customFormat="1" ht="12" customHeight="1" x14ac:dyDescent="0.25">
      <c r="B52" s="52"/>
      <c r="C52" s="77"/>
      <c r="D52" s="77"/>
      <c r="E52" s="62"/>
      <c r="F52" s="54"/>
      <c r="G52" s="50"/>
      <c r="H52" s="61"/>
      <c r="I52" s="52"/>
      <c r="J52" s="52"/>
      <c r="K52" s="70"/>
      <c r="L52" s="70"/>
    </row>
    <row r="53" spans="2:12" ht="12" customHeight="1" x14ac:dyDescent="0.25">
      <c r="K53" s="52"/>
    </row>
    <row r="54" spans="2:12" ht="12" customHeight="1" x14ac:dyDescent="0.25">
      <c r="K54" s="52"/>
    </row>
    <row r="55" spans="2:12" x14ac:dyDescent="0.25">
      <c r="K55" s="52"/>
    </row>
    <row r="56" spans="2:12" x14ac:dyDescent="0.25">
      <c r="K56" s="52"/>
    </row>
    <row r="57" spans="2:12" x14ac:dyDescent="0.25">
      <c r="K57" s="52"/>
    </row>
    <row r="58" spans="2:12" x14ac:dyDescent="0.25">
      <c r="K58" s="52"/>
    </row>
    <row r="59" spans="2:12" x14ac:dyDescent="0.25">
      <c r="K59" s="52"/>
    </row>
    <row r="60" spans="2:12" x14ac:dyDescent="0.25">
      <c r="K60" s="52"/>
    </row>
    <row r="61" spans="2:12" s="52" customFormat="1" x14ac:dyDescent="0.25">
      <c r="C61" s="77"/>
      <c r="D61" s="77"/>
      <c r="E61" s="62"/>
      <c r="F61" s="54"/>
      <c r="G61" s="50"/>
    </row>
    <row r="62" spans="2:12" s="52" customFormat="1" x14ac:dyDescent="0.25">
      <c r="C62" s="77"/>
      <c r="D62" s="77"/>
      <c r="E62" s="62"/>
      <c r="F62" s="54"/>
      <c r="G62" s="50"/>
    </row>
    <row r="63" spans="2:12" s="52" customFormat="1" x14ac:dyDescent="0.25">
      <c r="C63" s="77"/>
      <c r="D63" s="77"/>
      <c r="E63" s="62"/>
      <c r="F63" s="54"/>
      <c r="G63" s="50"/>
    </row>
    <row r="64" spans="2:12" s="52" customFormat="1" x14ac:dyDescent="0.25">
      <c r="C64" s="77"/>
      <c r="D64" s="77"/>
      <c r="E64" s="62"/>
      <c r="F64" s="54"/>
      <c r="G64" s="50"/>
    </row>
    <row r="65" spans="3:7" s="52" customFormat="1" x14ac:dyDescent="0.25">
      <c r="C65" s="77"/>
      <c r="D65" s="77"/>
      <c r="E65" s="62"/>
      <c r="F65" s="54"/>
      <c r="G65" s="50"/>
    </row>
    <row r="66" spans="3:7" s="52" customFormat="1" x14ac:dyDescent="0.25">
      <c r="C66" s="77"/>
      <c r="D66" s="77"/>
      <c r="E66" s="62"/>
      <c r="F66" s="54"/>
      <c r="G66" s="50"/>
    </row>
    <row r="67" spans="3:7" s="52" customFormat="1" x14ac:dyDescent="0.25">
      <c r="C67" s="77"/>
      <c r="D67" s="77"/>
      <c r="E67" s="62"/>
      <c r="F67" s="54"/>
      <c r="G67" s="50"/>
    </row>
    <row r="68" spans="3:7" s="52" customFormat="1" x14ac:dyDescent="0.25">
      <c r="C68" s="77"/>
      <c r="D68" s="77"/>
      <c r="E68" s="62"/>
      <c r="F68" s="54"/>
      <c r="G68" s="50"/>
    </row>
    <row r="69" spans="3:7" s="52" customFormat="1" x14ac:dyDescent="0.25">
      <c r="C69" s="77"/>
      <c r="D69" s="77"/>
      <c r="E69" s="62"/>
      <c r="F69" s="54"/>
      <c r="G69" s="50"/>
    </row>
    <row r="70" spans="3:7" s="52" customFormat="1" x14ac:dyDescent="0.25">
      <c r="C70" s="77"/>
      <c r="D70" s="77"/>
      <c r="E70" s="62"/>
      <c r="F70" s="54"/>
      <c r="G70" s="50"/>
    </row>
    <row r="71" spans="3:7" s="52" customFormat="1" x14ac:dyDescent="0.25">
      <c r="C71" s="77"/>
      <c r="D71" s="77"/>
      <c r="E71" s="62"/>
      <c r="F71" s="54"/>
      <c r="G71" s="50"/>
    </row>
    <row r="72" spans="3:7" s="52" customFormat="1" x14ac:dyDescent="0.25">
      <c r="C72" s="77"/>
      <c r="D72" s="77"/>
      <c r="E72" s="62"/>
      <c r="F72" s="54"/>
      <c r="G72" s="50"/>
    </row>
    <row r="73" spans="3:7" s="52" customFormat="1" x14ac:dyDescent="0.25">
      <c r="C73" s="77"/>
      <c r="D73" s="77"/>
      <c r="E73" s="62"/>
      <c r="F73" s="54"/>
      <c r="G73" s="50"/>
    </row>
    <row r="74" spans="3:7" s="52" customFormat="1" x14ac:dyDescent="0.25">
      <c r="C74" s="77"/>
      <c r="D74" s="77"/>
      <c r="E74" s="62"/>
      <c r="F74" s="54"/>
      <c r="G74" s="50"/>
    </row>
    <row r="75" spans="3:7" s="52" customFormat="1" x14ac:dyDescent="0.25">
      <c r="C75" s="77"/>
      <c r="D75" s="77"/>
      <c r="E75" s="62"/>
      <c r="F75" s="54"/>
      <c r="G75" s="50"/>
    </row>
    <row r="76" spans="3:7" s="52" customFormat="1" x14ac:dyDescent="0.25">
      <c r="C76" s="77"/>
      <c r="D76" s="77"/>
      <c r="E76" s="62"/>
      <c r="F76" s="54"/>
      <c r="G76" s="50"/>
    </row>
    <row r="77" spans="3:7" s="52" customFormat="1" x14ac:dyDescent="0.25">
      <c r="C77" s="77"/>
      <c r="D77" s="77"/>
      <c r="E77" s="62"/>
      <c r="F77" s="54"/>
      <c r="G77" s="50"/>
    </row>
    <row r="78" spans="3:7" s="52" customFormat="1" x14ac:dyDescent="0.25">
      <c r="C78" s="77"/>
      <c r="D78" s="77"/>
      <c r="E78" s="62"/>
      <c r="F78" s="54"/>
      <c r="G78" s="50"/>
    </row>
    <row r="79" spans="3:7" s="52" customFormat="1" x14ac:dyDescent="0.25">
      <c r="C79" s="77"/>
      <c r="D79" s="77"/>
      <c r="E79" s="62"/>
      <c r="F79" s="54"/>
      <c r="G79" s="50"/>
    </row>
    <row r="80" spans="3:7" s="52" customFormat="1" x14ac:dyDescent="0.25">
      <c r="C80" s="77"/>
      <c r="D80" s="77"/>
      <c r="E80" s="62"/>
      <c r="F80" s="54"/>
      <c r="G80" s="50"/>
    </row>
    <row r="81" spans="3:7" s="52" customFormat="1" x14ac:dyDescent="0.25">
      <c r="C81" s="77"/>
      <c r="D81" s="77"/>
      <c r="E81" s="62"/>
      <c r="F81" s="54"/>
      <c r="G81" s="50"/>
    </row>
    <row r="82" spans="3:7" s="52" customFormat="1" x14ac:dyDescent="0.25">
      <c r="C82" s="77"/>
      <c r="D82" s="77"/>
      <c r="E82" s="62"/>
      <c r="F82" s="54"/>
      <c r="G82" s="50"/>
    </row>
    <row r="83" spans="3:7" s="52" customFormat="1" x14ac:dyDescent="0.25">
      <c r="C83" s="77"/>
      <c r="D83" s="77"/>
      <c r="E83" s="62"/>
      <c r="F83" s="54"/>
      <c r="G83" s="50"/>
    </row>
    <row r="84" spans="3:7" s="52" customFormat="1" x14ac:dyDescent="0.25">
      <c r="C84" s="77"/>
      <c r="D84" s="77"/>
      <c r="E84" s="62"/>
      <c r="F84" s="54"/>
      <c r="G84" s="50"/>
    </row>
    <row r="85" spans="3:7" s="52" customFormat="1" x14ac:dyDescent="0.25">
      <c r="C85" s="77"/>
      <c r="D85" s="77"/>
      <c r="E85" s="62"/>
      <c r="F85" s="54"/>
      <c r="G85" s="50"/>
    </row>
    <row r="86" spans="3:7" s="52" customFormat="1" x14ac:dyDescent="0.25">
      <c r="C86" s="77"/>
      <c r="D86" s="77"/>
      <c r="E86" s="62"/>
      <c r="F86" s="54"/>
      <c r="G86" s="50"/>
    </row>
    <row r="87" spans="3:7" s="52" customFormat="1" x14ac:dyDescent="0.25">
      <c r="C87" s="77"/>
      <c r="D87" s="77"/>
      <c r="E87" s="62"/>
      <c r="F87" s="54"/>
      <c r="G87" s="50"/>
    </row>
    <row r="88" spans="3:7" s="52" customFormat="1" x14ac:dyDescent="0.25">
      <c r="C88" s="77"/>
      <c r="D88" s="77"/>
      <c r="E88" s="62"/>
      <c r="F88" s="54"/>
      <c r="G88" s="50"/>
    </row>
    <row r="89" spans="3:7" s="52" customFormat="1" x14ac:dyDescent="0.25">
      <c r="C89" s="77"/>
      <c r="D89" s="77"/>
      <c r="E89" s="62"/>
      <c r="F89" s="54"/>
      <c r="G89" s="50"/>
    </row>
    <row r="90" spans="3:7" s="52" customFormat="1" x14ac:dyDescent="0.25">
      <c r="C90" s="77"/>
      <c r="D90" s="77"/>
      <c r="E90" s="62"/>
      <c r="F90" s="54"/>
      <c r="G90" s="50"/>
    </row>
    <row r="91" spans="3:7" s="52" customFormat="1" x14ac:dyDescent="0.25">
      <c r="C91" s="77"/>
      <c r="D91" s="77"/>
      <c r="E91" s="62"/>
      <c r="F91" s="54"/>
      <c r="G91" s="50"/>
    </row>
    <row r="92" spans="3:7" s="52" customFormat="1" x14ac:dyDescent="0.25">
      <c r="C92" s="77"/>
      <c r="D92" s="77"/>
      <c r="E92" s="62"/>
      <c r="F92" s="54"/>
      <c r="G92" s="50"/>
    </row>
    <row r="93" spans="3:7" s="52" customFormat="1" x14ac:dyDescent="0.25">
      <c r="C93" s="77"/>
      <c r="D93" s="77"/>
      <c r="E93" s="62"/>
      <c r="F93" s="54"/>
      <c r="G93" s="50"/>
    </row>
    <row r="94" spans="3:7" s="52" customFormat="1" x14ac:dyDescent="0.25">
      <c r="C94" s="77"/>
      <c r="D94" s="77"/>
      <c r="E94" s="62"/>
      <c r="F94" s="54"/>
      <c r="G94" s="50"/>
    </row>
    <row r="95" spans="3:7" s="52" customFormat="1" x14ac:dyDescent="0.25">
      <c r="C95" s="77"/>
      <c r="D95" s="77"/>
      <c r="E95" s="62"/>
      <c r="F95" s="54"/>
      <c r="G95" s="50"/>
    </row>
    <row r="96" spans="3:7" s="52" customFormat="1" x14ac:dyDescent="0.25">
      <c r="C96" s="77"/>
      <c r="D96" s="77"/>
      <c r="E96" s="62"/>
      <c r="F96" s="54"/>
      <c r="G96" s="50"/>
    </row>
    <row r="97" spans="3:7" s="52" customFormat="1" x14ac:dyDescent="0.25">
      <c r="C97" s="77"/>
      <c r="D97" s="77"/>
      <c r="E97" s="62"/>
      <c r="F97" s="54"/>
      <c r="G97" s="50"/>
    </row>
    <row r="98" spans="3:7" s="52" customFormat="1" x14ac:dyDescent="0.25">
      <c r="C98" s="77"/>
      <c r="D98" s="77"/>
      <c r="E98" s="62"/>
      <c r="F98" s="54"/>
      <c r="G98" s="50"/>
    </row>
    <row r="99" spans="3:7" s="52" customFormat="1" x14ac:dyDescent="0.25">
      <c r="C99" s="77"/>
      <c r="D99" s="77"/>
      <c r="E99" s="62"/>
      <c r="F99" s="54"/>
      <c r="G99" s="50"/>
    </row>
    <row r="100" spans="3:7" s="52" customFormat="1" x14ac:dyDescent="0.25">
      <c r="C100" s="77"/>
      <c r="D100" s="77"/>
      <c r="E100" s="62"/>
      <c r="F100" s="54"/>
      <c r="G100" s="50"/>
    </row>
    <row r="101" spans="3:7" s="52" customFormat="1" x14ac:dyDescent="0.25">
      <c r="C101" s="77"/>
      <c r="D101" s="77"/>
      <c r="E101" s="62"/>
      <c r="F101" s="54"/>
      <c r="G101" s="50"/>
    </row>
    <row r="102" spans="3:7" s="52" customFormat="1" x14ac:dyDescent="0.25">
      <c r="C102" s="77"/>
      <c r="D102" s="77"/>
      <c r="E102" s="62"/>
      <c r="F102" s="54"/>
      <c r="G102" s="50"/>
    </row>
    <row r="103" spans="3:7" s="52" customFormat="1" x14ac:dyDescent="0.25">
      <c r="C103" s="77"/>
      <c r="D103" s="77"/>
      <c r="E103" s="62"/>
      <c r="F103" s="54"/>
      <c r="G103" s="50"/>
    </row>
    <row r="104" spans="3:7" s="52" customFormat="1" x14ac:dyDescent="0.25">
      <c r="C104" s="77"/>
      <c r="D104" s="77"/>
      <c r="E104" s="62"/>
      <c r="F104" s="54"/>
      <c r="G104" s="50"/>
    </row>
    <row r="105" spans="3:7" s="52" customFormat="1" x14ac:dyDescent="0.25">
      <c r="C105" s="77"/>
      <c r="D105" s="77"/>
      <c r="E105" s="62"/>
      <c r="F105" s="54"/>
      <c r="G105" s="50"/>
    </row>
    <row r="106" spans="3:7" s="52" customFormat="1" x14ac:dyDescent="0.25">
      <c r="C106" s="77"/>
      <c r="D106" s="77"/>
      <c r="E106" s="62"/>
      <c r="F106" s="54"/>
      <c r="G106" s="50"/>
    </row>
    <row r="107" spans="3:7" s="52" customFormat="1" x14ac:dyDescent="0.25">
      <c r="C107" s="77"/>
      <c r="D107" s="77"/>
      <c r="E107" s="62"/>
      <c r="F107" s="54"/>
      <c r="G107" s="50"/>
    </row>
    <row r="108" spans="3:7" s="52" customFormat="1" x14ac:dyDescent="0.25">
      <c r="C108" s="77"/>
      <c r="D108" s="77"/>
      <c r="E108" s="62"/>
      <c r="F108" s="54"/>
      <c r="G108" s="50"/>
    </row>
    <row r="109" spans="3:7" s="52" customFormat="1" x14ac:dyDescent="0.25">
      <c r="C109" s="77"/>
      <c r="D109" s="77"/>
      <c r="E109" s="62"/>
      <c r="F109" s="54"/>
      <c r="G109" s="50"/>
    </row>
    <row r="110" spans="3:7" s="52" customFormat="1" x14ac:dyDescent="0.25">
      <c r="C110" s="77"/>
      <c r="D110" s="77"/>
      <c r="E110" s="62"/>
      <c r="F110" s="54"/>
      <c r="G110" s="50"/>
    </row>
    <row r="111" spans="3:7" s="52" customFormat="1" x14ac:dyDescent="0.25">
      <c r="C111" s="77"/>
      <c r="D111" s="77"/>
      <c r="E111" s="62"/>
      <c r="F111" s="54"/>
      <c r="G111" s="50"/>
    </row>
    <row r="112" spans="3:7" s="52" customFormat="1" x14ac:dyDescent="0.25">
      <c r="C112" s="77"/>
      <c r="D112" s="77"/>
      <c r="E112" s="62"/>
      <c r="F112" s="54"/>
      <c r="G112" s="50"/>
    </row>
    <row r="113" spans="3:7" s="52" customFormat="1" x14ac:dyDescent="0.25">
      <c r="C113" s="77"/>
      <c r="D113" s="77"/>
      <c r="E113" s="62"/>
      <c r="F113" s="54"/>
      <c r="G113" s="50"/>
    </row>
    <row r="114" spans="3:7" s="52" customFormat="1" x14ac:dyDescent="0.25">
      <c r="C114" s="77"/>
      <c r="D114" s="77"/>
      <c r="E114" s="62"/>
      <c r="F114" s="54"/>
      <c r="G114" s="50"/>
    </row>
    <row r="115" spans="3:7" s="52" customFormat="1" x14ac:dyDescent="0.25">
      <c r="C115" s="77"/>
      <c r="D115" s="77"/>
      <c r="E115" s="62"/>
      <c r="F115" s="54"/>
      <c r="G115" s="50"/>
    </row>
    <row r="116" spans="3:7" s="52" customFormat="1" x14ac:dyDescent="0.25">
      <c r="C116" s="77"/>
      <c r="D116" s="77"/>
      <c r="E116" s="62"/>
      <c r="F116" s="54"/>
      <c r="G116" s="50"/>
    </row>
    <row r="117" spans="3:7" s="52" customFormat="1" x14ac:dyDescent="0.25">
      <c r="C117" s="77"/>
      <c r="D117" s="77"/>
      <c r="E117" s="62"/>
      <c r="F117" s="54"/>
      <c r="G117" s="50"/>
    </row>
    <row r="118" spans="3:7" s="52" customFormat="1" x14ac:dyDescent="0.25">
      <c r="C118" s="77"/>
      <c r="D118" s="77"/>
      <c r="E118" s="62"/>
      <c r="F118" s="54"/>
      <c r="G118" s="50"/>
    </row>
    <row r="119" spans="3:7" s="52" customFormat="1" x14ac:dyDescent="0.25">
      <c r="C119" s="77"/>
      <c r="D119" s="77"/>
      <c r="E119" s="62"/>
      <c r="F119" s="54"/>
      <c r="G119" s="50"/>
    </row>
    <row r="120" spans="3:7" s="52" customFormat="1" x14ac:dyDescent="0.25">
      <c r="C120" s="77"/>
      <c r="D120" s="77"/>
      <c r="E120" s="62"/>
      <c r="F120" s="54"/>
      <c r="G120" s="50"/>
    </row>
    <row r="121" spans="3:7" s="52" customFormat="1" x14ac:dyDescent="0.25">
      <c r="C121" s="77"/>
      <c r="D121" s="77"/>
      <c r="E121" s="62"/>
      <c r="F121" s="54"/>
      <c r="G121" s="50"/>
    </row>
    <row r="122" spans="3:7" s="52" customFormat="1" x14ac:dyDescent="0.25">
      <c r="C122" s="77"/>
      <c r="D122" s="77"/>
      <c r="E122" s="62"/>
      <c r="F122" s="54"/>
      <c r="G122" s="50"/>
    </row>
    <row r="123" spans="3:7" s="52" customFormat="1" x14ac:dyDescent="0.25">
      <c r="C123" s="77"/>
      <c r="D123" s="77"/>
      <c r="E123" s="62"/>
      <c r="F123" s="54"/>
      <c r="G123" s="50"/>
    </row>
    <row r="124" spans="3:7" s="52" customFormat="1" x14ac:dyDescent="0.25">
      <c r="C124" s="77"/>
      <c r="D124" s="77"/>
      <c r="E124" s="62"/>
      <c r="F124" s="54"/>
      <c r="G124" s="50"/>
    </row>
    <row r="125" spans="3:7" s="52" customFormat="1" x14ac:dyDescent="0.25">
      <c r="C125" s="77"/>
      <c r="D125" s="77"/>
      <c r="E125" s="62"/>
      <c r="F125" s="54"/>
      <c r="G125" s="50"/>
    </row>
    <row r="126" spans="3:7" s="52" customFormat="1" x14ac:dyDescent="0.25">
      <c r="C126" s="77"/>
      <c r="D126" s="77"/>
      <c r="E126" s="62"/>
      <c r="F126" s="54"/>
      <c r="G126" s="50"/>
    </row>
    <row r="127" spans="3:7" s="52" customFormat="1" x14ac:dyDescent="0.25">
      <c r="C127" s="77"/>
      <c r="D127" s="77"/>
      <c r="E127" s="62"/>
      <c r="F127" s="54"/>
      <c r="G127" s="50"/>
    </row>
    <row r="128" spans="3:7" s="52" customFormat="1" x14ac:dyDescent="0.25">
      <c r="C128" s="77"/>
      <c r="D128" s="77"/>
      <c r="E128" s="62"/>
      <c r="F128" s="54"/>
      <c r="G128" s="50"/>
    </row>
    <row r="129" spans="3:7" s="52" customFormat="1" x14ac:dyDescent="0.25">
      <c r="C129" s="77"/>
      <c r="D129" s="77"/>
      <c r="E129" s="62"/>
      <c r="F129" s="54"/>
      <c r="G129" s="50"/>
    </row>
    <row r="130" spans="3:7" s="52" customFormat="1" x14ac:dyDescent="0.25">
      <c r="C130" s="77"/>
      <c r="D130" s="77"/>
      <c r="E130" s="62"/>
      <c r="F130" s="54"/>
      <c r="G130" s="50"/>
    </row>
    <row r="131" spans="3:7" s="52" customFormat="1" x14ac:dyDescent="0.25">
      <c r="C131" s="77"/>
      <c r="D131" s="77"/>
      <c r="E131" s="62"/>
      <c r="F131" s="54"/>
      <c r="G131" s="50"/>
    </row>
    <row r="132" spans="3:7" s="52" customFormat="1" x14ac:dyDescent="0.25">
      <c r="C132" s="77"/>
      <c r="D132" s="77"/>
      <c r="E132" s="62"/>
      <c r="F132" s="54"/>
      <c r="G132" s="50"/>
    </row>
    <row r="133" spans="3:7" s="52" customFormat="1" x14ac:dyDescent="0.25">
      <c r="C133" s="77"/>
      <c r="D133" s="77"/>
      <c r="E133" s="62"/>
      <c r="F133" s="54"/>
      <c r="G133" s="50"/>
    </row>
    <row r="134" spans="3:7" s="52" customFormat="1" x14ac:dyDescent="0.25">
      <c r="C134" s="77"/>
      <c r="D134" s="77"/>
      <c r="E134" s="62"/>
      <c r="F134" s="54"/>
      <c r="G134" s="50"/>
    </row>
    <row r="135" spans="3:7" s="52" customFormat="1" x14ac:dyDescent="0.25">
      <c r="C135" s="77"/>
      <c r="D135" s="77"/>
      <c r="E135" s="62"/>
      <c r="F135" s="54"/>
      <c r="G135" s="50"/>
    </row>
    <row r="136" spans="3:7" s="52" customFormat="1" x14ac:dyDescent="0.25">
      <c r="C136" s="77"/>
      <c r="D136" s="77"/>
      <c r="E136" s="62"/>
      <c r="F136" s="54"/>
      <c r="G136" s="50"/>
    </row>
    <row r="137" spans="3:7" s="52" customFormat="1" x14ac:dyDescent="0.25">
      <c r="C137" s="77"/>
      <c r="D137" s="77"/>
      <c r="E137" s="62"/>
      <c r="F137" s="54"/>
      <c r="G137" s="50"/>
    </row>
    <row r="138" spans="3:7" s="52" customFormat="1" x14ac:dyDescent="0.25">
      <c r="C138" s="77"/>
      <c r="D138" s="77"/>
      <c r="E138" s="62"/>
      <c r="F138" s="54"/>
      <c r="G138" s="50"/>
    </row>
    <row r="139" spans="3:7" s="52" customFormat="1" x14ac:dyDescent="0.25">
      <c r="C139" s="77"/>
      <c r="D139" s="77"/>
      <c r="E139" s="62"/>
      <c r="F139" s="54"/>
      <c r="G139" s="50"/>
    </row>
    <row r="140" spans="3:7" s="52" customFormat="1" x14ac:dyDescent="0.25">
      <c r="C140" s="77"/>
      <c r="D140" s="77"/>
      <c r="E140" s="62"/>
      <c r="F140" s="54"/>
      <c r="G140" s="50"/>
    </row>
    <row r="141" spans="3:7" s="52" customFormat="1" x14ac:dyDescent="0.25">
      <c r="C141" s="77"/>
      <c r="D141" s="77"/>
      <c r="E141" s="62"/>
      <c r="F141" s="54"/>
      <c r="G141" s="50"/>
    </row>
    <row r="142" spans="3:7" s="52" customFormat="1" x14ac:dyDescent="0.25">
      <c r="C142" s="77"/>
      <c r="D142" s="77"/>
      <c r="E142" s="62"/>
      <c r="F142" s="54"/>
      <c r="G142" s="50"/>
    </row>
    <row r="143" spans="3:7" s="52" customFormat="1" x14ac:dyDescent="0.25">
      <c r="C143" s="77"/>
      <c r="D143" s="77"/>
      <c r="E143" s="62"/>
      <c r="F143" s="54"/>
      <c r="G143" s="50"/>
    </row>
    <row r="144" spans="3:7" s="52" customFormat="1" x14ac:dyDescent="0.25">
      <c r="C144" s="77"/>
      <c r="D144" s="77"/>
      <c r="E144" s="62"/>
      <c r="F144" s="54"/>
      <c r="G144" s="50"/>
    </row>
    <row r="145" spans="3:7" s="52" customFormat="1" x14ac:dyDescent="0.25">
      <c r="C145" s="77"/>
      <c r="D145" s="77"/>
      <c r="E145" s="62"/>
      <c r="F145" s="54"/>
      <c r="G145" s="50"/>
    </row>
    <row r="146" spans="3:7" s="52" customFormat="1" x14ac:dyDescent="0.25">
      <c r="C146" s="77"/>
      <c r="D146" s="77"/>
      <c r="E146" s="62"/>
      <c r="F146" s="54"/>
      <c r="G146" s="50"/>
    </row>
    <row r="147" spans="3:7" s="52" customFormat="1" x14ac:dyDescent="0.25">
      <c r="C147" s="77"/>
      <c r="D147" s="77"/>
      <c r="E147" s="62"/>
      <c r="F147" s="54"/>
      <c r="G147" s="50"/>
    </row>
    <row r="148" spans="3:7" s="52" customFormat="1" x14ac:dyDescent="0.25">
      <c r="C148" s="77"/>
      <c r="D148" s="77"/>
      <c r="E148" s="62"/>
      <c r="F148" s="54"/>
      <c r="G148" s="50"/>
    </row>
    <row r="149" spans="3:7" s="52" customFormat="1" x14ac:dyDescent="0.25">
      <c r="C149" s="77"/>
      <c r="D149" s="77"/>
      <c r="E149" s="62"/>
      <c r="F149" s="54"/>
      <c r="G149" s="50"/>
    </row>
    <row r="150" spans="3:7" s="52" customFormat="1" x14ac:dyDescent="0.25">
      <c r="C150" s="77"/>
      <c r="D150" s="77"/>
      <c r="E150" s="62"/>
      <c r="F150" s="54"/>
      <c r="G150" s="50"/>
    </row>
    <row r="151" spans="3:7" s="52" customFormat="1" x14ac:dyDescent="0.25">
      <c r="C151" s="77"/>
      <c r="D151" s="77"/>
      <c r="E151" s="62"/>
      <c r="F151" s="54"/>
      <c r="G151" s="50"/>
    </row>
    <row r="152" spans="3:7" s="52" customFormat="1" x14ac:dyDescent="0.25">
      <c r="C152" s="77"/>
      <c r="D152" s="77"/>
      <c r="E152" s="62"/>
      <c r="F152" s="54"/>
      <c r="G152" s="50"/>
    </row>
    <row r="153" spans="3:7" s="52" customFormat="1" x14ac:dyDescent="0.25">
      <c r="C153" s="77"/>
      <c r="D153" s="77"/>
      <c r="E153" s="62"/>
      <c r="F153" s="54"/>
      <c r="G153" s="50"/>
    </row>
    <row r="154" spans="3:7" s="52" customFormat="1" x14ac:dyDescent="0.25">
      <c r="C154" s="77"/>
      <c r="D154" s="77"/>
      <c r="E154" s="62"/>
      <c r="F154" s="54"/>
      <c r="G154" s="50"/>
    </row>
    <row r="155" spans="3:7" s="52" customFormat="1" x14ac:dyDescent="0.25">
      <c r="C155" s="77"/>
      <c r="D155" s="77"/>
      <c r="E155" s="62"/>
      <c r="F155" s="54"/>
      <c r="G155" s="50"/>
    </row>
    <row r="156" spans="3:7" s="52" customFormat="1" x14ac:dyDescent="0.25">
      <c r="C156" s="77"/>
      <c r="D156" s="77"/>
      <c r="E156" s="62"/>
      <c r="F156" s="54"/>
      <c r="G156" s="50"/>
    </row>
    <row r="157" spans="3:7" s="52" customFormat="1" x14ac:dyDescent="0.25">
      <c r="C157" s="77"/>
      <c r="D157" s="77"/>
      <c r="E157" s="62"/>
      <c r="F157" s="54"/>
      <c r="G157" s="50"/>
    </row>
    <row r="158" spans="3:7" s="52" customFormat="1" x14ac:dyDescent="0.25">
      <c r="C158" s="77"/>
      <c r="D158" s="77"/>
      <c r="E158" s="62"/>
      <c r="F158" s="54"/>
      <c r="G158" s="50"/>
    </row>
    <row r="159" spans="3:7" s="52" customFormat="1" x14ac:dyDescent="0.25">
      <c r="C159" s="77"/>
      <c r="D159" s="77"/>
      <c r="E159" s="62"/>
      <c r="F159" s="54"/>
      <c r="G159" s="50"/>
    </row>
    <row r="160" spans="3:7" s="52" customFormat="1" x14ac:dyDescent="0.25">
      <c r="C160" s="77"/>
      <c r="D160" s="77"/>
      <c r="E160" s="62"/>
      <c r="F160" s="54"/>
      <c r="G160" s="50"/>
    </row>
    <row r="161" spans="3:7" s="52" customFormat="1" x14ac:dyDescent="0.25">
      <c r="C161" s="77"/>
      <c r="D161" s="77"/>
      <c r="E161" s="62"/>
      <c r="F161" s="54"/>
      <c r="G161" s="50"/>
    </row>
    <row r="162" spans="3:7" s="52" customFormat="1" x14ac:dyDescent="0.25">
      <c r="C162" s="77"/>
      <c r="D162" s="77"/>
      <c r="E162" s="62"/>
      <c r="F162" s="54"/>
      <c r="G162" s="50"/>
    </row>
    <row r="163" spans="3:7" s="52" customFormat="1" x14ac:dyDescent="0.25">
      <c r="C163" s="77"/>
      <c r="D163" s="77"/>
      <c r="E163" s="62"/>
      <c r="F163" s="54"/>
      <c r="G163" s="50"/>
    </row>
    <row r="164" spans="3:7" s="52" customFormat="1" x14ac:dyDescent="0.25">
      <c r="C164" s="77"/>
      <c r="D164" s="77"/>
      <c r="E164" s="62"/>
      <c r="F164" s="54"/>
      <c r="G164" s="50"/>
    </row>
    <row r="165" spans="3:7" s="52" customFormat="1" x14ac:dyDescent="0.25">
      <c r="C165" s="77"/>
      <c r="D165" s="77"/>
      <c r="E165" s="62"/>
      <c r="F165" s="54"/>
      <c r="G165" s="50"/>
    </row>
    <row r="166" spans="3:7" s="52" customFormat="1" x14ac:dyDescent="0.25">
      <c r="C166" s="77"/>
      <c r="D166" s="77"/>
      <c r="E166" s="62"/>
      <c r="F166" s="54"/>
      <c r="G166" s="50"/>
    </row>
    <row r="167" spans="3:7" s="52" customFormat="1" x14ac:dyDescent="0.25">
      <c r="C167" s="77"/>
      <c r="D167" s="77"/>
      <c r="E167" s="62"/>
      <c r="F167" s="54"/>
      <c r="G167" s="50"/>
    </row>
    <row r="168" spans="3:7" s="52" customFormat="1" x14ac:dyDescent="0.25">
      <c r="C168" s="77"/>
      <c r="D168" s="77"/>
      <c r="E168" s="62"/>
      <c r="F168" s="54"/>
      <c r="G168" s="50"/>
    </row>
    <row r="169" spans="3:7" s="52" customFormat="1" x14ac:dyDescent="0.25">
      <c r="C169" s="77"/>
      <c r="D169" s="77"/>
      <c r="E169" s="62"/>
      <c r="F169" s="54"/>
      <c r="G169" s="50"/>
    </row>
    <row r="170" spans="3:7" s="52" customFormat="1" x14ac:dyDescent="0.25">
      <c r="C170" s="77"/>
      <c r="D170" s="77"/>
      <c r="E170" s="62"/>
      <c r="F170" s="54"/>
      <c r="G170" s="50"/>
    </row>
    <row r="171" spans="3:7" s="52" customFormat="1" x14ac:dyDescent="0.25">
      <c r="C171" s="77"/>
      <c r="D171" s="77"/>
      <c r="E171" s="62"/>
      <c r="F171" s="54"/>
      <c r="G171" s="50"/>
    </row>
    <row r="172" spans="3:7" s="52" customFormat="1" x14ac:dyDescent="0.25">
      <c r="C172" s="77"/>
      <c r="D172" s="77"/>
      <c r="E172" s="62"/>
      <c r="F172" s="54"/>
      <c r="G172" s="50"/>
    </row>
    <row r="173" spans="3:7" s="52" customFormat="1" x14ac:dyDescent="0.25">
      <c r="C173" s="77"/>
      <c r="D173" s="77"/>
      <c r="E173" s="62"/>
      <c r="F173" s="54"/>
      <c r="G173" s="50"/>
    </row>
    <row r="174" spans="3:7" s="52" customFormat="1" x14ac:dyDescent="0.25">
      <c r="C174" s="77"/>
      <c r="D174" s="77"/>
      <c r="E174" s="62"/>
      <c r="F174" s="54"/>
      <c r="G174" s="50"/>
    </row>
    <row r="175" spans="3:7" s="52" customFormat="1" x14ac:dyDescent="0.25">
      <c r="C175" s="77"/>
      <c r="D175" s="77"/>
      <c r="E175" s="62"/>
      <c r="F175" s="54"/>
      <c r="G175" s="50"/>
    </row>
    <row r="176" spans="3:7" s="52" customFormat="1" x14ac:dyDescent="0.25">
      <c r="C176" s="77"/>
      <c r="D176" s="77"/>
      <c r="E176" s="62"/>
      <c r="F176" s="54"/>
      <c r="G176" s="50"/>
    </row>
    <row r="177" spans="3:7" s="52" customFormat="1" x14ac:dyDescent="0.25">
      <c r="C177" s="77"/>
      <c r="D177" s="77"/>
      <c r="E177" s="62"/>
      <c r="F177" s="54"/>
      <c r="G177" s="50"/>
    </row>
    <row r="178" spans="3:7" s="52" customFormat="1" x14ac:dyDescent="0.25">
      <c r="C178" s="77"/>
      <c r="D178" s="77"/>
      <c r="E178" s="62"/>
      <c r="F178" s="54"/>
      <c r="G178" s="50"/>
    </row>
    <row r="179" spans="3:7" s="52" customFormat="1" x14ac:dyDescent="0.25">
      <c r="C179" s="77"/>
      <c r="D179" s="77"/>
      <c r="E179" s="62"/>
      <c r="F179" s="54"/>
      <c r="G179" s="50"/>
    </row>
    <row r="180" spans="3:7" s="52" customFormat="1" x14ac:dyDescent="0.25">
      <c r="C180" s="77"/>
      <c r="D180" s="77"/>
      <c r="E180" s="62"/>
      <c r="F180" s="54"/>
      <c r="G180" s="50"/>
    </row>
    <row r="181" spans="3:7" s="52" customFormat="1" x14ac:dyDescent="0.25">
      <c r="C181" s="77"/>
      <c r="D181" s="77"/>
      <c r="E181" s="62"/>
      <c r="F181" s="54"/>
      <c r="G181" s="50"/>
    </row>
    <row r="182" spans="3:7" s="52" customFormat="1" x14ac:dyDescent="0.25">
      <c r="C182" s="77"/>
      <c r="D182" s="77"/>
      <c r="E182" s="62"/>
      <c r="F182" s="54"/>
      <c r="G182" s="50"/>
    </row>
    <row r="183" spans="3:7" s="52" customFormat="1" x14ac:dyDescent="0.25">
      <c r="C183" s="77"/>
      <c r="D183" s="77"/>
      <c r="E183" s="62"/>
      <c r="F183" s="54"/>
      <c r="G183" s="50"/>
    </row>
    <row r="184" spans="3:7" s="52" customFormat="1" x14ac:dyDescent="0.25">
      <c r="C184" s="77"/>
      <c r="D184" s="77"/>
      <c r="E184" s="62"/>
      <c r="F184" s="54"/>
      <c r="G184" s="50"/>
    </row>
    <row r="185" spans="3:7" s="52" customFormat="1" x14ac:dyDescent="0.25">
      <c r="C185" s="77"/>
      <c r="D185" s="77"/>
      <c r="E185" s="62"/>
      <c r="F185" s="54"/>
      <c r="G185" s="50"/>
    </row>
    <row r="186" spans="3:7" s="52" customFormat="1" x14ac:dyDescent="0.25">
      <c r="C186" s="77"/>
      <c r="D186" s="77"/>
      <c r="E186" s="62"/>
      <c r="F186" s="54"/>
      <c r="G186" s="50"/>
    </row>
    <row r="187" spans="3:7" s="52" customFormat="1" x14ac:dyDescent="0.25">
      <c r="C187" s="77"/>
      <c r="D187" s="77"/>
      <c r="E187" s="62"/>
      <c r="F187" s="54"/>
      <c r="G187" s="50"/>
    </row>
    <row r="188" spans="3:7" s="52" customFormat="1" x14ac:dyDescent="0.25">
      <c r="C188" s="77"/>
      <c r="D188" s="77"/>
      <c r="E188" s="62"/>
      <c r="F188" s="54"/>
      <c r="G188" s="50"/>
    </row>
    <row r="189" spans="3:7" s="52" customFormat="1" x14ac:dyDescent="0.25">
      <c r="C189" s="77"/>
      <c r="D189" s="77"/>
      <c r="E189" s="62"/>
      <c r="F189" s="54"/>
      <c r="G189" s="50"/>
    </row>
    <row r="190" spans="3:7" s="52" customFormat="1" x14ac:dyDescent="0.25">
      <c r="C190" s="77"/>
      <c r="D190" s="77"/>
      <c r="E190" s="62"/>
      <c r="F190" s="54"/>
      <c r="G190" s="50"/>
    </row>
    <row r="191" spans="3:7" s="52" customFormat="1" x14ac:dyDescent="0.25">
      <c r="C191" s="77"/>
      <c r="D191" s="77"/>
      <c r="E191" s="62"/>
      <c r="F191" s="54"/>
      <c r="G191" s="50"/>
    </row>
    <row r="192" spans="3:7" s="52" customFormat="1" x14ac:dyDescent="0.25">
      <c r="C192" s="77"/>
      <c r="D192" s="77"/>
      <c r="E192" s="62"/>
      <c r="F192" s="54"/>
      <c r="G192" s="50"/>
    </row>
    <row r="193" spans="3:7" s="52" customFormat="1" x14ac:dyDescent="0.25">
      <c r="C193" s="77"/>
      <c r="D193" s="77"/>
      <c r="E193" s="62"/>
      <c r="F193" s="54"/>
      <c r="G193" s="50"/>
    </row>
    <row r="194" spans="3:7" s="52" customFormat="1" x14ac:dyDescent="0.25">
      <c r="C194" s="77"/>
      <c r="D194" s="77"/>
      <c r="E194" s="62"/>
      <c r="F194" s="54"/>
      <c r="G194" s="50"/>
    </row>
    <row r="195" spans="3:7" s="52" customFormat="1" x14ac:dyDescent="0.25">
      <c r="C195" s="77"/>
      <c r="D195" s="77"/>
      <c r="E195" s="62"/>
      <c r="F195" s="54"/>
      <c r="G195" s="50"/>
    </row>
    <row r="196" spans="3:7" s="52" customFormat="1" x14ac:dyDescent="0.25">
      <c r="C196" s="77"/>
      <c r="D196" s="77"/>
      <c r="E196" s="62"/>
      <c r="F196" s="54"/>
      <c r="G196" s="50"/>
    </row>
    <row r="197" spans="3:7" s="52" customFormat="1" x14ac:dyDescent="0.25">
      <c r="C197" s="77"/>
      <c r="D197" s="77"/>
      <c r="E197" s="62"/>
      <c r="F197" s="54"/>
      <c r="G197" s="50"/>
    </row>
    <row r="198" spans="3:7" s="52" customFormat="1" x14ac:dyDescent="0.25">
      <c r="C198" s="77"/>
      <c r="D198" s="77"/>
      <c r="E198" s="62"/>
      <c r="F198" s="54"/>
      <c r="G198" s="50"/>
    </row>
    <row r="199" spans="3:7" s="52" customFormat="1" x14ac:dyDescent="0.25">
      <c r="C199" s="77"/>
      <c r="D199" s="77"/>
      <c r="E199" s="62"/>
      <c r="F199" s="54"/>
      <c r="G199" s="50"/>
    </row>
    <row r="200" spans="3:7" s="52" customFormat="1" x14ac:dyDescent="0.25">
      <c r="C200" s="77"/>
      <c r="D200" s="77"/>
      <c r="E200" s="62"/>
      <c r="F200" s="54"/>
      <c r="G200" s="50"/>
    </row>
    <row r="201" spans="3:7" s="52" customFormat="1" x14ac:dyDescent="0.25">
      <c r="C201" s="77"/>
      <c r="D201" s="77"/>
      <c r="E201" s="62"/>
      <c r="F201" s="54"/>
      <c r="G201" s="50"/>
    </row>
    <row r="202" spans="3:7" s="52" customFormat="1" x14ac:dyDescent="0.25">
      <c r="C202" s="77"/>
      <c r="D202" s="77"/>
      <c r="E202" s="62"/>
      <c r="F202" s="54"/>
      <c r="G202" s="50"/>
    </row>
    <row r="203" spans="3:7" s="52" customFormat="1" x14ac:dyDescent="0.25">
      <c r="C203" s="77"/>
      <c r="D203" s="77"/>
      <c r="E203" s="62"/>
      <c r="F203" s="54"/>
      <c r="G203" s="50"/>
    </row>
    <row r="204" spans="3:7" s="52" customFormat="1" x14ac:dyDescent="0.25">
      <c r="C204" s="77"/>
      <c r="D204" s="77"/>
      <c r="E204" s="62"/>
      <c r="F204" s="54"/>
      <c r="G204" s="50"/>
    </row>
    <row r="205" spans="3:7" s="52" customFormat="1" x14ac:dyDescent="0.25">
      <c r="C205" s="77"/>
      <c r="D205" s="77"/>
      <c r="E205" s="62"/>
      <c r="F205" s="54"/>
      <c r="G205" s="50"/>
    </row>
    <row r="206" spans="3:7" s="52" customFormat="1" x14ac:dyDescent="0.25">
      <c r="C206" s="77"/>
      <c r="D206" s="77"/>
      <c r="E206" s="62"/>
      <c r="F206" s="54"/>
      <c r="G206" s="50"/>
    </row>
    <row r="207" spans="3:7" s="52" customFormat="1" x14ac:dyDescent="0.25">
      <c r="C207" s="77"/>
      <c r="D207" s="77"/>
      <c r="E207" s="62"/>
      <c r="F207" s="54"/>
      <c r="G207" s="50"/>
    </row>
    <row r="208" spans="3:7" s="52" customFormat="1" x14ac:dyDescent="0.25">
      <c r="C208" s="77"/>
      <c r="D208" s="77"/>
      <c r="E208" s="62"/>
      <c r="F208" s="54"/>
      <c r="G208" s="50"/>
    </row>
    <row r="209" spans="3:7" s="52" customFormat="1" x14ac:dyDescent="0.25">
      <c r="C209" s="77"/>
      <c r="D209" s="77"/>
      <c r="E209" s="62"/>
      <c r="F209" s="54"/>
      <c r="G209" s="50"/>
    </row>
    <row r="210" spans="3:7" s="52" customFormat="1" x14ac:dyDescent="0.25">
      <c r="C210" s="77"/>
      <c r="D210" s="77"/>
      <c r="E210" s="62"/>
      <c r="F210" s="54"/>
      <c r="G210" s="50"/>
    </row>
    <row r="211" spans="3:7" s="52" customFormat="1" x14ac:dyDescent="0.25">
      <c r="C211" s="77"/>
      <c r="D211" s="77"/>
      <c r="E211" s="62"/>
      <c r="F211" s="54"/>
      <c r="G211" s="50"/>
    </row>
    <row r="212" spans="3:7" s="52" customFormat="1" x14ac:dyDescent="0.25">
      <c r="C212" s="77"/>
      <c r="D212" s="77"/>
      <c r="E212" s="62"/>
      <c r="F212" s="54"/>
      <c r="G212" s="50"/>
    </row>
    <row r="213" spans="3:7" s="52" customFormat="1" x14ac:dyDescent="0.25">
      <c r="C213" s="77"/>
      <c r="D213" s="77"/>
      <c r="E213" s="62"/>
      <c r="F213" s="54"/>
      <c r="G213" s="50"/>
    </row>
    <row r="214" spans="3:7" s="52" customFormat="1" x14ac:dyDescent="0.25">
      <c r="C214" s="77"/>
      <c r="D214" s="77"/>
      <c r="E214" s="62"/>
      <c r="F214" s="54"/>
      <c r="G214" s="50"/>
    </row>
    <row r="215" spans="3:7" s="52" customFormat="1" x14ac:dyDescent="0.25">
      <c r="C215" s="77"/>
      <c r="D215" s="77"/>
      <c r="E215" s="62"/>
      <c r="F215" s="54"/>
      <c r="G215" s="50"/>
    </row>
    <row r="216" spans="3:7" s="52" customFormat="1" x14ac:dyDescent="0.25">
      <c r="C216" s="77"/>
      <c r="D216" s="77"/>
      <c r="E216" s="62"/>
      <c r="F216" s="54"/>
      <c r="G216" s="50"/>
    </row>
    <row r="217" spans="3:7" s="52" customFormat="1" x14ac:dyDescent="0.25">
      <c r="C217" s="77"/>
      <c r="D217" s="77"/>
      <c r="E217" s="62"/>
      <c r="F217" s="54"/>
      <c r="G217" s="50"/>
    </row>
    <row r="218" spans="3:7" s="52" customFormat="1" x14ac:dyDescent="0.25">
      <c r="C218" s="77"/>
      <c r="D218" s="77"/>
      <c r="E218" s="62"/>
      <c r="F218" s="54"/>
      <c r="G218" s="50"/>
    </row>
    <row r="219" spans="3:7" s="52" customFormat="1" x14ac:dyDescent="0.25">
      <c r="C219" s="77"/>
      <c r="D219" s="77"/>
      <c r="E219" s="62"/>
      <c r="F219" s="54"/>
      <c r="G219" s="50"/>
    </row>
    <row r="220" spans="3:7" s="52" customFormat="1" x14ac:dyDescent="0.25">
      <c r="C220" s="77"/>
      <c r="D220" s="77"/>
      <c r="E220" s="62"/>
      <c r="F220" s="54"/>
      <c r="G220" s="50"/>
    </row>
    <row r="221" spans="3:7" s="52" customFormat="1" x14ac:dyDescent="0.25">
      <c r="C221" s="77"/>
      <c r="D221" s="77"/>
      <c r="E221" s="62"/>
      <c r="F221" s="54"/>
      <c r="G221" s="50"/>
    </row>
    <row r="222" spans="3:7" s="52" customFormat="1" x14ac:dyDescent="0.25">
      <c r="C222" s="77"/>
      <c r="D222" s="77"/>
      <c r="E222" s="62"/>
      <c r="F222" s="54"/>
      <c r="G222" s="50"/>
    </row>
    <row r="223" spans="3:7" s="52" customFormat="1" x14ac:dyDescent="0.25">
      <c r="C223" s="77"/>
      <c r="D223" s="77"/>
      <c r="E223" s="62"/>
      <c r="F223" s="54"/>
      <c r="G223" s="50"/>
    </row>
    <row r="224" spans="3:7" s="52" customFormat="1" x14ac:dyDescent="0.25">
      <c r="C224" s="77"/>
      <c r="D224" s="77"/>
      <c r="E224" s="62"/>
      <c r="F224" s="54"/>
      <c r="G224" s="50"/>
    </row>
    <row r="225" spans="3:7" s="52" customFormat="1" x14ac:dyDescent="0.25">
      <c r="C225" s="77"/>
      <c r="D225" s="77"/>
      <c r="E225" s="62"/>
      <c r="F225" s="54"/>
      <c r="G225" s="50"/>
    </row>
    <row r="226" spans="3:7" s="52" customFormat="1" x14ac:dyDescent="0.25">
      <c r="C226" s="77"/>
      <c r="D226" s="77"/>
      <c r="E226" s="62"/>
      <c r="F226" s="54"/>
      <c r="G226" s="50"/>
    </row>
    <row r="227" spans="3:7" s="52" customFormat="1" x14ac:dyDescent="0.25">
      <c r="C227" s="77"/>
      <c r="D227" s="77"/>
      <c r="E227" s="62"/>
      <c r="F227" s="54"/>
      <c r="G227" s="50"/>
    </row>
    <row r="228" spans="3:7" s="52" customFormat="1" x14ac:dyDescent="0.25">
      <c r="C228" s="77"/>
      <c r="D228" s="77"/>
      <c r="E228" s="62"/>
      <c r="F228" s="54"/>
      <c r="G228" s="50"/>
    </row>
    <row r="229" spans="3:7" s="52" customFormat="1" x14ac:dyDescent="0.25">
      <c r="C229" s="77"/>
      <c r="D229" s="77"/>
      <c r="E229" s="62"/>
      <c r="F229" s="54"/>
      <c r="G229" s="50"/>
    </row>
    <row r="230" spans="3:7" s="52" customFormat="1" x14ac:dyDescent="0.25">
      <c r="C230" s="77"/>
      <c r="D230" s="77"/>
      <c r="E230" s="62"/>
      <c r="F230" s="54"/>
      <c r="G230" s="50"/>
    </row>
    <row r="231" spans="3:7" s="52" customFormat="1" x14ac:dyDescent="0.25">
      <c r="C231" s="77"/>
      <c r="D231" s="77"/>
      <c r="E231" s="62"/>
      <c r="F231" s="54"/>
      <c r="G231" s="50"/>
    </row>
    <row r="232" spans="3:7" s="52" customFormat="1" x14ac:dyDescent="0.25">
      <c r="C232" s="77"/>
      <c r="D232" s="77"/>
      <c r="E232" s="62"/>
      <c r="F232" s="54"/>
      <c r="G232" s="50"/>
    </row>
    <row r="233" spans="3:7" s="52" customFormat="1" x14ac:dyDescent="0.25">
      <c r="C233" s="77"/>
      <c r="D233" s="77"/>
      <c r="E233" s="62"/>
      <c r="F233" s="54"/>
      <c r="G233" s="50"/>
    </row>
    <row r="234" spans="3:7" s="52" customFormat="1" x14ac:dyDescent="0.25">
      <c r="C234" s="77"/>
      <c r="D234" s="77"/>
      <c r="E234" s="62"/>
      <c r="F234" s="54"/>
      <c r="G234" s="50"/>
    </row>
    <row r="235" spans="3:7" s="52" customFormat="1" x14ac:dyDescent="0.25">
      <c r="C235" s="77"/>
      <c r="D235" s="77"/>
      <c r="E235" s="62"/>
      <c r="F235" s="54"/>
      <c r="G235" s="50"/>
    </row>
    <row r="236" spans="3:7" s="52" customFormat="1" x14ac:dyDescent="0.25">
      <c r="C236" s="77"/>
      <c r="D236" s="77"/>
      <c r="E236" s="62"/>
      <c r="F236" s="54"/>
      <c r="G236" s="50"/>
    </row>
    <row r="237" spans="3:7" s="52" customFormat="1" x14ac:dyDescent="0.25">
      <c r="C237" s="77"/>
      <c r="D237" s="77"/>
      <c r="E237" s="62"/>
      <c r="F237" s="54"/>
      <c r="G237" s="50"/>
    </row>
    <row r="238" spans="3:7" s="52" customFormat="1" x14ac:dyDescent="0.25">
      <c r="C238" s="77"/>
      <c r="D238" s="77"/>
      <c r="E238" s="62"/>
      <c r="F238" s="54"/>
      <c r="G238" s="50"/>
    </row>
    <row r="239" spans="3:7" s="52" customFormat="1" x14ac:dyDescent="0.25">
      <c r="C239" s="77"/>
      <c r="D239" s="77"/>
      <c r="E239" s="62"/>
      <c r="F239" s="54"/>
      <c r="G239" s="50"/>
    </row>
    <row r="240" spans="3:7" s="52" customFormat="1" x14ac:dyDescent="0.25">
      <c r="C240" s="77"/>
      <c r="D240" s="77"/>
      <c r="E240" s="62"/>
      <c r="F240" s="54"/>
      <c r="G240" s="50"/>
    </row>
    <row r="241" spans="3:7" s="52" customFormat="1" x14ac:dyDescent="0.25">
      <c r="C241" s="77"/>
      <c r="D241" s="77"/>
      <c r="E241" s="62"/>
      <c r="F241" s="54"/>
      <c r="G241" s="50"/>
    </row>
    <row r="242" spans="3:7" s="52" customFormat="1" x14ac:dyDescent="0.25">
      <c r="C242" s="77"/>
      <c r="D242" s="77"/>
      <c r="E242" s="62"/>
      <c r="F242" s="54"/>
      <c r="G242" s="50"/>
    </row>
    <row r="243" spans="3:7" s="52" customFormat="1" x14ac:dyDescent="0.25">
      <c r="C243" s="77"/>
      <c r="D243" s="77"/>
      <c r="E243" s="62"/>
      <c r="F243" s="54"/>
      <c r="G243" s="50"/>
    </row>
    <row r="244" spans="3:7" s="52" customFormat="1" x14ac:dyDescent="0.25">
      <c r="C244" s="77"/>
      <c r="D244" s="77"/>
      <c r="E244" s="62"/>
      <c r="F244" s="54"/>
      <c r="G244" s="50"/>
    </row>
    <row r="245" spans="3:7" s="52" customFormat="1" x14ac:dyDescent="0.25">
      <c r="C245" s="77"/>
      <c r="D245" s="77"/>
      <c r="E245" s="62"/>
      <c r="F245" s="54"/>
      <c r="G245" s="50"/>
    </row>
    <row r="246" spans="3:7" s="52" customFormat="1" x14ac:dyDescent="0.25">
      <c r="C246" s="77"/>
      <c r="D246" s="77"/>
      <c r="E246" s="62"/>
      <c r="F246" s="54"/>
      <c r="G246" s="50"/>
    </row>
    <row r="247" spans="3:7" s="52" customFormat="1" x14ac:dyDescent="0.25">
      <c r="C247" s="77"/>
      <c r="D247" s="77"/>
      <c r="E247" s="62"/>
      <c r="F247" s="54"/>
      <c r="G247" s="50"/>
    </row>
    <row r="248" spans="3:7" s="52" customFormat="1" x14ac:dyDescent="0.25">
      <c r="C248" s="77"/>
      <c r="D248" s="77"/>
      <c r="E248" s="62"/>
      <c r="F248" s="54"/>
      <c r="G248" s="50"/>
    </row>
    <row r="249" spans="3:7" s="52" customFormat="1" x14ac:dyDescent="0.25">
      <c r="C249" s="77"/>
      <c r="D249" s="77"/>
      <c r="E249" s="62"/>
      <c r="F249" s="54"/>
      <c r="G249" s="50"/>
    </row>
    <row r="250" spans="3:7" s="52" customFormat="1" x14ac:dyDescent="0.25">
      <c r="C250" s="77"/>
      <c r="D250" s="77"/>
      <c r="E250" s="62"/>
      <c r="F250" s="54"/>
      <c r="G250" s="50"/>
    </row>
    <row r="251" spans="3:7" s="52" customFormat="1" x14ac:dyDescent="0.25">
      <c r="C251" s="77"/>
      <c r="D251" s="77"/>
      <c r="E251" s="62"/>
      <c r="F251" s="54"/>
      <c r="G251" s="50"/>
    </row>
    <row r="252" spans="3:7" s="52" customFormat="1" x14ac:dyDescent="0.25">
      <c r="C252" s="77"/>
      <c r="D252" s="77"/>
      <c r="E252" s="62"/>
      <c r="F252" s="54"/>
      <c r="G252" s="50"/>
    </row>
    <row r="253" spans="3:7" s="52" customFormat="1" x14ac:dyDescent="0.25">
      <c r="C253" s="77"/>
      <c r="D253" s="77"/>
      <c r="E253" s="62"/>
      <c r="F253" s="54"/>
      <c r="G253" s="50"/>
    </row>
    <row r="254" spans="3:7" s="52" customFormat="1" x14ac:dyDescent="0.25">
      <c r="C254" s="77"/>
      <c r="D254" s="77"/>
      <c r="E254" s="62"/>
      <c r="F254" s="54"/>
      <c r="G254" s="50"/>
    </row>
    <row r="255" spans="3:7" s="52" customFormat="1" x14ac:dyDescent="0.25">
      <c r="C255" s="77"/>
      <c r="D255" s="77"/>
      <c r="E255" s="62"/>
      <c r="F255" s="54"/>
      <c r="G255" s="50"/>
    </row>
    <row r="256" spans="3:7" s="52" customFormat="1" x14ac:dyDescent="0.25">
      <c r="C256" s="77"/>
      <c r="D256" s="77"/>
      <c r="E256" s="62"/>
      <c r="F256" s="54"/>
      <c r="G256" s="50"/>
    </row>
    <row r="257" spans="3:7" s="52" customFormat="1" x14ac:dyDescent="0.25">
      <c r="C257" s="77"/>
      <c r="D257" s="77"/>
      <c r="E257" s="62"/>
      <c r="F257" s="54"/>
      <c r="G257" s="50"/>
    </row>
    <row r="258" spans="3:7" s="52" customFormat="1" x14ac:dyDescent="0.25">
      <c r="C258" s="77"/>
      <c r="D258" s="77"/>
      <c r="E258" s="62"/>
      <c r="F258" s="54"/>
      <c r="G258" s="50"/>
    </row>
    <row r="259" spans="3:7" s="52" customFormat="1" x14ac:dyDescent="0.25">
      <c r="C259" s="77"/>
      <c r="D259" s="77"/>
      <c r="E259" s="62"/>
      <c r="F259" s="54"/>
      <c r="G259" s="50"/>
    </row>
    <row r="260" spans="3:7" s="52" customFormat="1" x14ac:dyDescent="0.25">
      <c r="C260" s="77"/>
      <c r="D260" s="77"/>
      <c r="E260" s="62"/>
      <c r="F260" s="54"/>
      <c r="G260" s="50"/>
    </row>
    <row r="261" spans="3:7" s="52" customFormat="1" x14ac:dyDescent="0.25">
      <c r="C261" s="77"/>
      <c r="D261" s="77"/>
      <c r="E261" s="62"/>
      <c r="F261" s="54"/>
      <c r="G261" s="50"/>
    </row>
    <row r="262" spans="3:7" s="52" customFormat="1" x14ac:dyDescent="0.25">
      <c r="C262" s="77"/>
      <c r="D262" s="77"/>
      <c r="E262" s="62"/>
      <c r="F262" s="54"/>
      <c r="G262" s="50"/>
    </row>
    <row r="263" spans="3:7" s="52" customFormat="1" x14ac:dyDescent="0.25">
      <c r="C263" s="77"/>
      <c r="D263" s="77"/>
      <c r="E263" s="62"/>
      <c r="F263" s="54"/>
      <c r="G263" s="50"/>
    </row>
    <row r="264" spans="3:7" s="52" customFormat="1" x14ac:dyDescent="0.25">
      <c r="C264" s="77"/>
      <c r="D264" s="77"/>
      <c r="E264" s="62"/>
      <c r="F264" s="54"/>
      <c r="G264" s="50"/>
    </row>
    <row r="265" spans="3:7" s="52" customFormat="1" x14ac:dyDescent="0.25">
      <c r="C265" s="77"/>
      <c r="D265" s="77"/>
      <c r="E265" s="62"/>
      <c r="F265" s="54"/>
      <c r="G265" s="50"/>
    </row>
    <row r="266" spans="3:7" s="52" customFormat="1" x14ac:dyDescent="0.25">
      <c r="C266" s="77"/>
      <c r="D266" s="77"/>
      <c r="E266" s="62"/>
      <c r="F266" s="54"/>
      <c r="G266" s="50"/>
    </row>
    <row r="267" spans="3:7" s="52" customFormat="1" x14ac:dyDescent="0.25">
      <c r="C267" s="77"/>
      <c r="D267" s="77"/>
      <c r="E267" s="62"/>
      <c r="F267" s="54"/>
      <c r="G267" s="50"/>
    </row>
    <row r="268" spans="3:7" s="52" customFormat="1" x14ac:dyDescent="0.25">
      <c r="C268" s="77"/>
      <c r="D268" s="77"/>
      <c r="E268" s="62"/>
      <c r="F268" s="54"/>
      <c r="G268" s="50"/>
    </row>
    <row r="269" spans="3:7" s="52" customFormat="1" x14ac:dyDescent="0.25">
      <c r="C269" s="77"/>
      <c r="D269" s="77"/>
      <c r="E269" s="62"/>
      <c r="F269" s="54"/>
      <c r="G269" s="50"/>
    </row>
    <row r="270" spans="3:7" s="52" customFormat="1" x14ac:dyDescent="0.25">
      <c r="C270" s="77"/>
      <c r="D270" s="77"/>
      <c r="E270" s="62"/>
      <c r="F270" s="54"/>
      <c r="G270" s="50"/>
    </row>
    <row r="271" spans="3:7" s="52" customFormat="1" x14ac:dyDescent="0.25">
      <c r="C271" s="77"/>
      <c r="D271" s="77"/>
      <c r="E271" s="62"/>
      <c r="F271" s="54"/>
      <c r="G271" s="50"/>
    </row>
    <row r="272" spans="3:7" s="52" customFormat="1" x14ac:dyDescent="0.25">
      <c r="C272" s="77"/>
      <c r="D272" s="77"/>
      <c r="E272" s="62"/>
      <c r="F272" s="54"/>
      <c r="G272" s="50"/>
    </row>
    <row r="273" spans="3:7" s="52" customFormat="1" x14ac:dyDescent="0.25">
      <c r="C273" s="77"/>
      <c r="D273" s="77"/>
      <c r="E273" s="62"/>
      <c r="F273" s="54"/>
      <c r="G273" s="50"/>
    </row>
    <row r="274" spans="3:7" s="52" customFormat="1" x14ac:dyDescent="0.25">
      <c r="C274" s="77"/>
      <c r="D274" s="77"/>
      <c r="E274" s="62"/>
      <c r="F274" s="54"/>
      <c r="G274" s="50"/>
    </row>
    <row r="275" spans="3:7" s="52" customFormat="1" x14ac:dyDescent="0.25">
      <c r="C275" s="77"/>
      <c r="D275" s="77"/>
      <c r="E275" s="62"/>
      <c r="F275" s="54"/>
      <c r="G275" s="50"/>
    </row>
    <row r="276" spans="3:7" s="52" customFormat="1" x14ac:dyDescent="0.25">
      <c r="C276" s="77"/>
      <c r="D276" s="77"/>
      <c r="E276" s="62"/>
      <c r="F276" s="54"/>
      <c r="G276" s="50"/>
    </row>
    <row r="277" spans="3:7" s="52" customFormat="1" x14ac:dyDescent="0.25">
      <c r="C277" s="77"/>
      <c r="D277" s="77"/>
      <c r="E277" s="62"/>
      <c r="F277" s="54"/>
      <c r="G277" s="50"/>
    </row>
    <row r="278" spans="3:7" s="52" customFormat="1" x14ac:dyDescent="0.25">
      <c r="C278" s="77"/>
      <c r="D278" s="77"/>
      <c r="E278" s="62"/>
      <c r="F278" s="54"/>
      <c r="G278" s="50"/>
    </row>
    <row r="279" spans="3:7" s="52" customFormat="1" x14ac:dyDescent="0.25">
      <c r="C279" s="77"/>
      <c r="D279" s="77"/>
      <c r="E279" s="62"/>
      <c r="F279" s="54"/>
      <c r="G279" s="50"/>
    </row>
    <row r="280" spans="3:7" s="52" customFormat="1" x14ac:dyDescent="0.25">
      <c r="C280" s="77"/>
      <c r="D280" s="77"/>
      <c r="E280" s="62"/>
      <c r="F280" s="54"/>
      <c r="G280" s="50"/>
    </row>
    <row r="281" spans="3:7" s="52" customFormat="1" x14ac:dyDescent="0.25">
      <c r="C281" s="77"/>
      <c r="D281" s="77"/>
      <c r="E281" s="62"/>
      <c r="F281" s="54"/>
      <c r="G281" s="50"/>
    </row>
    <row r="282" spans="3:7" s="52" customFormat="1" x14ac:dyDescent="0.25">
      <c r="C282" s="77"/>
      <c r="D282" s="77"/>
      <c r="E282" s="62"/>
      <c r="F282" s="54"/>
      <c r="G282" s="50"/>
    </row>
    <row r="283" spans="3:7" s="52" customFormat="1" x14ac:dyDescent="0.25">
      <c r="C283" s="77"/>
      <c r="D283" s="77"/>
      <c r="E283" s="62"/>
      <c r="F283" s="54"/>
      <c r="G283" s="50"/>
    </row>
    <row r="284" spans="3:7" s="52" customFormat="1" x14ac:dyDescent="0.25">
      <c r="C284" s="77"/>
      <c r="D284" s="77"/>
      <c r="E284" s="62"/>
      <c r="F284" s="54"/>
      <c r="G284" s="50"/>
    </row>
    <row r="285" spans="3:7" s="52" customFormat="1" x14ac:dyDescent="0.25">
      <c r="C285" s="77"/>
      <c r="D285" s="77"/>
      <c r="E285" s="62"/>
      <c r="F285" s="54"/>
      <c r="G285" s="50"/>
    </row>
    <row r="286" spans="3:7" s="52" customFormat="1" x14ac:dyDescent="0.25">
      <c r="C286" s="77"/>
      <c r="D286" s="77"/>
      <c r="E286" s="62"/>
      <c r="F286" s="54"/>
      <c r="G286" s="50"/>
    </row>
    <row r="287" spans="3:7" s="52" customFormat="1" x14ac:dyDescent="0.25">
      <c r="C287" s="77"/>
      <c r="D287" s="77"/>
      <c r="E287" s="62"/>
      <c r="F287" s="54"/>
      <c r="G287" s="50"/>
    </row>
    <row r="288" spans="3:7" s="52" customFormat="1" x14ac:dyDescent="0.25">
      <c r="C288" s="77"/>
      <c r="D288" s="77"/>
      <c r="E288" s="62"/>
      <c r="F288" s="54"/>
      <c r="G288" s="50"/>
    </row>
    <row r="289" spans="3:7" s="52" customFormat="1" x14ac:dyDescent="0.25">
      <c r="C289" s="77"/>
      <c r="D289" s="77"/>
      <c r="E289" s="62"/>
      <c r="F289" s="54"/>
      <c r="G289" s="50"/>
    </row>
    <row r="290" spans="3:7" s="52" customFormat="1" x14ac:dyDescent="0.25">
      <c r="C290" s="77"/>
      <c r="D290" s="77"/>
      <c r="E290" s="62"/>
      <c r="F290" s="54"/>
      <c r="G290" s="50"/>
    </row>
    <row r="291" spans="3:7" s="52" customFormat="1" x14ac:dyDescent="0.25">
      <c r="C291" s="77"/>
      <c r="D291" s="77"/>
      <c r="E291" s="62"/>
      <c r="F291" s="54"/>
      <c r="G291" s="50"/>
    </row>
    <row r="292" spans="3:7" s="52" customFormat="1" x14ac:dyDescent="0.25">
      <c r="C292" s="77"/>
      <c r="D292" s="77"/>
      <c r="E292" s="62"/>
      <c r="F292" s="54"/>
      <c r="G292" s="50"/>
    </row>
    <row r="293" spans="3:7" s="52" customFormat="1" x14ac:dyDescent="0.25">
      <c r="C293" s="77"/>
      <c r="D293" s="77"/>
      <c r="E293" s="62"/>
      <c r="F293" s="54"/>
      <c r="G293" s="50"/>
    </row>
    <row r="294" spans="3:7" s="52" customFormat="1" x14ac:dyDescent="0.25">
      <c r="C294" s="77"/>
      <c r="D294" s="77"/>
      <c r="E294" s="62"/>
      <c r="F294" s="54"/>
      <c r="G294" s="50"/>
    </row>
    <row r="295" spans="3:7" s="52" customFormat="1" x14ac:dyDescent="0.25">
      <c r="C295" s="77"/>
      <c r="D295" s="77"/>
      <c r="E295" s="62"/>
      <c r="F295" s="54"/>
      <c r="G295" s="50"/>
    </row>
    <row r="296" spans="3:7" s="52" customFormat="1" x14ac:dyDescent="0.25">
      <c r="C296" s="77"/>
      <c r="D296" s="77"/>
      <c r="E296" s="62"/>
      <c r="F296" s="54"/>
      <c r="G296" s="50"/>
    </row>
    <row r="297" spans="3:7" s="52" customFormat="1" x14ac:dyDescent="0.25">
      <c r="C297" s="77"/>
      <c r="D297" s="77"/>
      <c r="E297" s="62"/>
      <c r="F297" s="54"/>
      <c r="G297" s="50"/>
    </row>
    <row r="298" spans="3:7" s="52" customFormat="1" x14ac:dyDescent="0.25">
      <c r="C298" s="77"/>
      <c r="D298" s="77"/>
      <c r="E298" s="62"/>
      <c r="F298" s="54"/>
      <c r="G298" s="50"/>
    </row>
    <row r="299" spans="3:7" s="52" customFormat="1" x14ac:dyDescent="0.25">
      <c r="C299" s="77"/>
      <c r="D299" s="77"/>
      <c r="E299" s="62"/>
      <c r="F299" s="54"/>
      <c r="G299" s="50"/>
    </row>
    <row r="300" spans="3:7" s="52" customFormat="1" x14ac:dyDescent="0.25">
      <c r="C300" s="77"/>
      <c r="D300" s="77"/>
      <c r="E300" s="62"/>
      <c r="F300" s="54"/>
      <c r="G300" s="50"/>
    </row>
    <row r="301" spans="3:7" s="52" customFormat="1" x14ac:dyDescent="0.25">
      <c r="C301" s="77"/>
      <c r="D301" s="77"/>
      <c r="E301" s="62"/>
      <c r="F301" s="54"/>
      <c r="G301" s="50"/>
    </row>
    <row r="302" spans="3:7" s="52" customFormat="1" x14ac:dyDescent="0.25">
      <c r="C302" s="77"/>
      <c r="D302" s="77"/>
      <c r="E302" s="62"/>
      <c r="F302" s="54"/>
      <c r="G302" s="50"/>
    </row>
    <row r="303" spans="3:7" s="52" customFormat="1" x14ac:dyDescent="0.25">
      <c r="C303" s="77"/>
      <c r="D303" s="77"/>
      <c r="E303" s="62"/>
      <c r="F303" s="54"/>
      <c r="G303" s="50"/>
    </row>
    <row r="304" spans="3:7" s="52" customFormat="1" x14ac:dyDescent="0.25">
      <c r="C304" s="77"/>
      <c r="D304" s="77"/>
      <c r="E304" s="62"/>
      <c r="F304" s="54"/>
      <c r="G304" s="50"/>
    </row>
    <row r="305" spans="3:7" s="52" customFormat="1" x14ac:dyDescent="0.25">
      <c r="C305" s="77"/>
      <c r="D305" s="77"/>
      <c r="E305" s="62"/>
      <c r="F305" s="54"/>
      <c r="G305" s="50"/>
    </row>
    <row r="306" spans="3:7" s="52" customFormat="1" x14ac:dyDescent="0.25">
      <c r="C306" s="77"/>
      <c r="D306" s="77"/>
      <c r="E306" s="62"/>
      <c r="F306" s="54"/>
      <c r="G306" s="50"/>
    </row>
    <row r="307" spans="3:7" s="52" customFormat="1" x14ac:dyDescent="0.25">
      <c r="C307" s="77"/>
      <c r="D307" s="77"/>
      <c r="E307" s="62"/>
      <c r="F307" s="54"/>
      <c r="G307" s="50"/>
    </row>
    <row r="308" spans="3:7" s="52" customFormat="1" x14ac:dyDescent="0.25">
      <c r="C308" s="77"/>
      <c r="D308" s="77"/>
      <c r="E308" s="62"/>
      <c r="F308" s="54"/>
      <c r="G308" s="50"/>
    </row>
    <row r="309" spans="3:7" s="52" customFormat="1" x14ac:dyDescent="0.25">
      <c r="C309" s="77"/>
      <c r="D309" s="77"/>
      <c r="E309" s="62"/>
      <c r="F309" s="54"/>
      <c r="G309" s="50"/>
    </row>
    <row r="310" spans="3:7" s="52" customFormat="1" x14ac:dyDescent="0.25">
      <c r="C310" s="77"/>
      <c r="D310" s="77"/>
      <c r="E310" s="62"/>
      <c r="F310" s="54"/>
      <c r="G310" s="50"/>
    </row>
    <row r="311" spans="3:7" s="52" customFormat="1" x14ac:dyDescent="0.25">
      <c r="C311" s="77"/>
      <c r="D311" s="77"/>
      <c r="E311" s="62"/>
      <c r="F311" s="54"/>
      <c r="G311" s="50"/>
    </row>
    <row r="312" spans="3:7" s="52" customFormat="1" x14ac:dyDescent="0.25">
      <c r="C312" s="77"/>
      <c r="D312" s="77"/>
      <c r="E312" s="62"/>
      <c r="F312" s="54"/>
      <c r="G312" s="50"/>
    </row>
    <row r="313" spans="3:7" s="52" customFormat="1" x14ac:dyDescent="0.25">
      <c r="C313" s="77"/>
      <c r="D313" s="77"/>
      <c r="E313" s="62"/>
      <c r="F313" s="54"/>
      <c r="G313" s="50"/>
    </row>
    <row r="314" spans="3:7" s="52" customFormat="1" x14ac:dyDescent="0.25">
      <c r="C314" s="77"/>
      <c r="D314" s="77"/>
      <c r="E314" s="62"/>
      <c r="F314" s="54"/>
      <c r="G314" s="50"/>
    </row>
    <row r="315" spans="3:7" s="52" customFormat="1" x14ac:dyDescent="0.25">
      <c r="C315" s="77"/>
      <c r="D315" s="77"/>
      <c r="E315" s="62"/>
      <c r="F315" s="54"/>
      <c r="G315" s="50"/>
    </row>
    <row r="316" spans="3:7" s="52" customFormat="1" x14ac:dyDescent="0.25">
      <c r="C316" s="77"/>
      <c r="D316" s="77"/>
      <c r="E316" s="62"/>
      <c r="F316" s="54"/>
      <c r="G316" s="50"/>
    </row>
    <row r="317" spans="3:7" s="52" customFormat="1" x14ac:dyDescent="0.25">
      <c r="C317" s="77"/>
      <c r="D317" s="77"/>
      <c r="E317" s="62"/>
      <c r="F317" s="54"/>
      <c r="G317" s="50"/>
    </row>
    <row r="318" spans="3:7" s="52" customFormat="1" x14ac:dyDescent="0.25">
      <c r="C318" s="77"/>
      <c r="D318" s="77"/>
      <c r="E318" s="62"/>
      <c r="F318" s="54"/>
      <c r="G318" s="50"/>
    </row>
    <row r="319" spans="3:7" s="52" customFormat="1" x14ac:dyDescent="0.25">
      <c r="C319" s="77"/>
      <c r="D319" s="77"/>
      <c r="E319" s="62"/>
      <c r="F319" s="54"/>
      <c r="G319" s="50"/>
    </row>
    <row r="320" spans="3:7" s="52" customFormat="1" x14ac:dyDescent="0.25">
      <c r="C320" s="77"/>
      <c r="D320" s="77"/>
      <c r="E320" s="62"/>
      <c r="F320" s="54"/>
      <c r="G320" s="50"/>
    </row>
    <row r="321" spans="3:7" s="52" customFormat="1" x14ac:dyDescent="0.25">
      <c r="C321" s="77"/>
      <c r="D321" s="77"/>
      <c r="E321" s="62"/>
      <c r="F321" s="54"/>
      <c r="G321" s="50"/>
    </row>
    <row r="322" spans="3:7" s="52" customFormat="1" x14ac:dyDescent="0.25">
      <c r="C322" s="77"/>
      <c r="D322" s="77"/>
      <c r="E322" s="62"/>
      <c r="F322" s="54"/>
      <c r="G322" s="50"/>
    </row>
    <row r="323" spans="3:7" s="52" customFormat="1" x14ac:dyDescent="0.25">
      <c r="C323" s="77"/>
      <c r="D323" s="77"/>
      <c r="E323" s="62"/>
      <c r="F323" s="54"/>
      <c r="G323" s="50"/>
    </row>
    <row r="324" spans="3:7" s="52" customFormat="1" x14ac:dyDescent="0.25">
      <c r="C324" s="77"/>
      <c r="D324" s="77"/>
      <c r="E324" s="62"/>
      <c r="F324" s="54"/>
      <c r="G324" s="50"/>
    </row>
    <row r="325" spans="3:7" s="52" customFormat="1" x14ac:dyDescent="0.25">
      <c r="C325" s="77"/>
      <c r="D325" s="77"/>
      <c r="E325" s="62"/>
      <c r="F325" s="54"/>
      <c r="G325" s="50"/>
    </row>
    <row r="326" spans="3:7" s="52" customFormat="1" x14ac:dyDescent="0.25">
      <c r="C326" s="77"/>
      <c r="D326" s="77"/>
      <c r="E326" s="62"/>
      <c r="F326" s="54"/>
      <c r="G326" s="50"/>
    </row>
    <row r="327" spans="3:7" s="52" customFormat="1" x14ac:dyDescent="0.25">
      <c r="C327" s="77"/>
      <c r="D327" s="77"/>
      <c r="E327" s="62"/>
      <c r="F327" s="54"/>
      <c r="G327" s="50"/>
    </row>
    <row r="328" spans="3:7" s="52" customFormat="1" x14ac:dyDescent="0.25">
      <c r="C328" s="77"/>
      <c r="D328" s="77"/>
      <c r="E328" s="62"/>
      <c r="F328" s="54"/>
      <c r="G328" s="50"/>
    </row>
    <row r="329" spans="3:7" s="52" customFormat="1" x14ac:dyDescent="0.25">
      <c r="C329" s="77"/>
      <c r="D329" s="77"/>
      <c r="E329" s="62"/>
      <c r="F329" s="54"/>
      <c r="G329" s="50"/>
    </row>
    <row r="330" spans="3:7" s="52" customFormat="1" x14ac:dyDescent="0.25">
      <c r="C330" s="77"/>
      <c r="D330" s="77"/>
      <c r="E330" s="62"/>
      <c r="F330" s="54"/>
      <c r="G330" s="50"/>
    </row>
    <row r="331" spans="3:7" s="52" customFormat="1" x14ac:dyDescent="0.25">
      <c r="C331" s="77"/>
      <c r="D331" s="77"/>
      <c r="E331" s="62"/>
      <c r="F331" s="54"/>
      <c r="G331" s="50"/>
    </row>
    <row r="332" spans="3:7" s="52" customFormat="1" x14ac:dyDescent="0.25">
      <c r="C332" s="77"/>
      <c r="D332" s="77"/>
      <c r="E332" s="62"/>
      <c r="F332" s="54"/>
      <c r="G332" s="50"/>
    </row>
    <row r="333" spans="3:7" s="52" customFormat="1" x14ac:dyDescent="0.25">
      <c r="C333" s="77"/>
      <c r="D333" s="77"/>
      <c r="E333" s="62"/>
      <c r="F333" s="54"/>
      <c r="G333" s="50"/>
    </row>
    <row r="334" spans="3:7" s="52" customFormat="1" x14ac:dyDescent="0.25">
      <c r="C334" s="77"/>
      <c r="D334" s="77"/>
      <c r="E334" s="62"/>
      <c r="F334" s="54"/>
      <c r="G334" s="50"/>
    </row>
    <row r="335" spans="3:7" s="52" customFormat="1" x14ac:dyDescent="0.25">
      <c r="C335" s="77"/>
      <c r="D335" s="77"/>
      <c r="E335" s="62"/>
      <c r="F335" s="54"/>
      <c r="G335" s="50"/>
    </row>
    <row r="336" spans="3:7" s="52" customFormat="1" x14ac:dyDescent="0.25">
      <c r="C336" s="77"/>
      <c r="D336" s="77"/>
      <c r="E336" s="62"/>
      <c r="F336" s="54"/>
      <c r="G336" s="50"/>
    </row>
    <row r="337" spans="3:7" s="52" customFormat="1" x14ac:dyDescent="0.25">
      <c r="C337" s="77"/>
      <c r="D337" s="77"/>
      <c r="E337" s="62"/>
      <c r="F337" s="54"/>
      <c r="G337" s="50"/>
    </row>
    <row r="338" spans="3:7" s="52" customFormat="1" x14ac:dyDescent="0.25">
      <c r="C338" s="77"/>
      <c r="D338" s="77"/>
      <c r="E338" s="62"/>
      <c r="F338" s="54"/>
      <c r="G338" s="50"/>
    </row>
    <row r="339" spans="3:7" s="52" customFormat="1" x14ac:dyDescent="0.25">
      <c r="C339" s="77"/>
      <c r="D339" s="77"/>
      <c r="E339" s="62"/>
      <c r="F339" s="54"/>
      <c r="G339" s="50"/>
    </row>
    <row r="340" spans="3:7" s="52" customFormat="1" x14ac:dyDescent="0.25">
      <c r="C340" s="77"/>
      <c r="D340" s="77"/>
      <c r="E340" s="62"/>
      <c r="F340" s="54"/>
      <c r="G340" s="50"/>
    </row>
    <row r="341" spans="3:7" s="52" customFormat="1" x14ac:dyDescent="0.25">
      <c r="C341" s="77"/>
      <c r="D341" s="77"/>
      <c r="E341" s="62"/>
      <c r="F341" s="54"/>
      <c r="G341" s="50"/>
    </row>
    <row r="342" spans="3:7" s="52" customFormat="1" x14ac:dyDescent="0.25">
      <c r="C342" s="77"/>
      <c r="D342" s="77"/>
      <c r="E342" s="62"/>
      <c r="F342" s="54"/>
      <c r="G342" s="50"/>
    </row>
    <row r="343" spans="3:7" s="52" customFormat="1" x14ac:dyDescent="0.25">
      <c r="C343" s="77"/>
      <c r="D343" s="77"/>
      <c r="E343" s="62"/>
      <c r="F343" s="54"/>
      <c r="G343" s="50"/>
    </row>
    <row r="344" spans="3:7" s="52" customFormat="1" x14ac:dyDescent="0.25">
      <c r="C344" s="77"/>
      <c r="D344" s="77"/>
      <c r="E344" s="62"/>
      <c r="F344" s="54"/>
      <c r="G344" s="50"/>
    </row>
    <row r="345" spans="3:7" s="52" customFormat="1" x14ac:dyDescent="0.25">
      <c r="C345" s="77"/>
      <c r="D345" s="77"/>
      <c r="E345" s="62"/>
      <c r="F345" s="54"/>
      <c r="G345" s="50"/>
    </row>
    <row r="346" spans="3:7" s="52" customFormat="1" x14ac:dyDescent="0.25">
      <c r="C346" s="77"/>
      <c r="D346" s="77"/>
      <c r="E346" s="62"/>
      <c r="F346" s="54"/>
      <c r="G346" s="50"/>
    </row>
    <row r="347" spans="3:7" s="52" customFormat="1" x14ac:dyDescent="0.25">
      <c r="C347" s="77"/>
      <c r="D347" s="77"/>
      <c r="E347" s="62"/>
      <c r="F347" s="54"/>
      <c r="G347" s="50"/>
    </row>
    <row r="348" spans="3:7" s="52" customFormat="1" x14ac:dyDescent="0.25">
      <c r="C348" s="77"/>
      <c r="D348" s="77"/>
      <c r="E348" s="62"/>
      <c r="F348" s="54"/>
      <c r="G348" s="50"/>
    </row>
    <row r="349" spans="3:7" s="52" customFormat="1" x14ac:dyDescent="0.25">
      <c r="C349" s="77"/>
      <c r="D349" s="77"/>
      <c r="E349" s="62"/>
      <c r="F349" s="54"/>
      <c r="G349" s="50"/>
    </row>
    <row r="350" spans="3:7" s="52" customFormat="1" x14ac:dyDescent="0.25">
      <c r="C350" s="77"/>
      <c r="D350" s="77"/>
      <c r="E350" s="62"/>
      <c r="F350" s="54"/>
      <c r="G350" s="50"/>
    </row>
    <row r="351" spans="3:7" s="52" customFormat="1" x14ac:dyDescent="0.25">
      <c r="C351" s="77"/>
      <c r="D351" s="77"/>
      <c r="E351" s="62"/>
      <c r="F351" s="54"/>
      <c r="G351" s="50"/>
    </row>
    <row r="352" spans="3:7" s="52" customFormat="1" x14ac:dyDescent="0.25">
      <c r="C352" s="77"/>
      <c r="D352" s="77"/>
      <c r="E352" s="62"/>
      <c r="F352" s="54"/>
      <c r="G352" s="50"/>
    </row>
    <row r="353" spans="3:7" s="52" customFormat="1" x14ac:dyDescent="0.25">
      <c r="C353" s="77"/>
      <c r="D353" s="77"/>
      <c r="E353" s="62"/>
      <c r="F353" s="54"/>
      <c r="G353" s="50"/>
    </row>
    <row r="354" spans="3:7" s="52" customFormat="1" x14ac:dyDescent="0.25">
      <c r="C354" s="77"/>
      <c r="D354" s="77"/>
      <c r="E354" s="62"/>
      <c r="F354" s="54"/>
      <c r="G354" s="50"/>
    </row>
    <row r="355" spans="3:7" s="52" customFormat="1" x14ac:dyDescent="0.25">
      <c r="C355" s="77"/>
      <c r="D355" s="77"/>
      <c r="E355" s="62"/>
      <c r="F355" s="54"/>
      <c r="G355" s="50"/>
    </row>
    <row r="356" spans="3:7" s="52" customFormat="1" x14ac:dyDescent="0.25">
      <c r="C356" s="77"/>
      <c r="D356" s="77"/>
      <c r="E356" s="62"/>
      <c r="F356" s="54"/>
      <c r="G356" s="50"/>
    </row>
    <row r="357" spans="3:7" s="52" customFormat="1" x14ac:dyDescent="0.25">
      <c r="C357" s="77"/>
      <c r="D357" s="77"/>
      <c r="E357" s="62"/>
      <c r="F357" s="54"/>
      <c r="G357" s="50"/>
    </row>
    <row r="358" spans="3:7" s="52" customFormat="1" x14ac:dyDescent="0.25">
      <c r="C358" s="77"/>
      <c r="D358" s="77"/>
      <c r="E358" s="62"/>
      <c r="F358" s="54"/>
      <c r="G358" s="50"/>
    </row>
    <row r="359" spans="3:7" s="52" customFormat="1" x14ac:dyDescent="0.25">
      <c r="C359" s="77"/>
      <c r="D359" s="77"/>
      <c r="E359" s="62"/>
      <c r="F359" s="54"/>
      <c r="G359" s="50"/>
    </row>
    <row r="360" spans="3:7" s="52" customFormat="1" x14ac:dyDescent="0.25">
      <c r="C360" s="77"/>
      <c r="D360" s="77"/>
      <c r="E360" s="62"/>
      <c r="F360" s="54"/>
      <c r="G360" s="50"/>
    </row>
    <row r="361" spans="3:7" s="52" customFormat="1" x14ac:dyDescent="0.25">
      <c r="C361" s="77"/>
      <c r="D361" s="77"/>
      <c r="E361" s="62"/>
      <c r="F361" s="54"/>
      <c r="G361" s="50"/>
    </row>
    <row r="362" spans="3:7" s="52" customFormat="1" x14ac:dyDescent="0.25">
      <c r="C362" s="77"/>
      <c r="D362" s="77"/>
      <c r="E362" s="62"/>
      <c r="F362" s="54"/>
      <c r="G362" s="50"/>
    </row>
    <row r="363" spans="3:7" s="52" customFormat="1" x14ac:dyDescent="0.25">
      <c r="C363" s="77"/>
      <c r="D363" s="77"/>
      <c r="E363" s="62"/>
      <c r="F363" s="54"/>
      <c r="G363" s="50"/>
    </row>
    <row r="364" spans="3:7" s="52" customFormat="1" x14ac:dyDescent="0.25">
      <c r="C364" s="77"/>
      <c r="D364" s="77"/>
      <c r="E364" s="62"/>
      <c r="F364" s="54"/>
      <c r="G364" s="50"/>
    </row>
    <row r="365" spans="3:7" s="52" customFormat="1" x14ac:dyDescent="0.25">
      <c r="C365" s="77"/>
      <c r="D365" s="77"/>
      <c r="E365" s="62"/>
      <c r="F365" s="54"/>
      <c r="G365" s="50"/>
    </row>
    <row r="366" spans="3:7" s="52" customFormat="1" x14ac:dyDescent="0.25">
      <c r="C366" s="77"/>
      <c r="D366" s="77"/>
      <c r="E366" s="62"/>
      <c r="F366" s="54"/>
      <c r="G366" s="50"/>
    </row>
    <row r="367" spans="3:7" s="52" customFormat="1" x14ac:dyDescent="0.25">
      <c r="C367" s="77"/>
      <c r="D367" s="77"/>
      <c r="E367" s="62"/>
      <c r="F367" s="54"/>
      <c r="G367" s="50"/>
    </row>
    <row r="368" spans="3:7" s="52" customFormat="1" x14ac:dyDescent="0.25">
      <c r="C368" s="77"/>
      <c r="D368" s="77"/>
      <c r="E368" s="62"/>
      <c r="F368" s="54"/>
      <c r="G368" s="50"/>
    </row>
    <row r="369" spans="3:7" s="52" customFormat="1" x14ac:dyDescent="0.25">
      <c r="C369" s="77"/>
      <c r="D369" s="77"/>
      <c r="E369" s="62"/>
      <c r="F369" s="54"/>
      <c r="G369" s="50"/>
    </row>
    <row r="370" spans="3:7" s="52" customFormat="1" x14ac:dyDescent="0.25">
      <c r="C370" s="77"/>
      <c r="D370" s="77"/>
      <c r="E370" s="62"/>
      <c r="F370" s="54"/>
      <c r="G370" s="50"/>
    </row>
    <row r="371" spans="3:7" s="52" customFormat="1" x14ac:dyDescent="0.25">
      <c r="C371" s="77"/>
      <c r="D371" s="77"/>
      <c r="E371" s="62"/>
      <c r="F371" s="54"/>
      <c r="G371" s="50"/>
    </row>
    <row r="372" spans="3:7" s="52" customFormat="1" x14ac:dyDescent="0.25">
      <c r="C372" s="77"/>
      <c r="D372" s="77"/>
      <c r="E372" s="62"/>
      <c r="F372" s="54"/>
      <c r="G372" s="50"/>
    </row>
    <row r="373" spans="3:7" s="52" customFormat="1" x14ac:dyDescent="0.25">
      <c r="C373" s="77"/>
      <c r="D373" s="77"/>
      <c r="E373" s="62"/>
      <c r="F373" s="54"/>
      <c r="G373" s="50"/>
    </row>
    <row r="374" spans="3:7" s="52" customFormat="1" x14ac:dyDescent="0.25">
      <c r="C374" s="77"/>
      <c r="D374" s="77"/>
      <c r="E374" s="62"/>
      <c r="F374" s="54"/>
      <c r="G374" s="50"/>
    </row>
    <row r="375" spans="3:7" s="52" customFormat="1" x14ac:dyDescent="0.25">
      <c r="C375" s="77"/>
      <c r="D375" s="77"/>
      <c r="E375" s="62"/>
      <c r="F375" s="54"/>
      <c r="G375" s="50"/>
    </row>
    <row r="376" spans="3:7" s="52" customFormat="1" x14ac:dyDescent="0.25">
      <c r="C376" s="77"/>
      <c r="D376" s="77"/>
      <c r="E376" s="62"/>
      <c r="F376" s="54"/>
      <c r="G376" s="50"/>
    </row>
    <row r="377" spans="3:7" s="52" customFormat="1" x14ac:dyDescent="0.25">
      <c r="C377" s="77"/>
      <c r="D377" s="77"/>
      <c r="E377" s="62"/>
      <c r="F377" s="54"/>
      <c r="G377" s="50"/>
    </row>
    <row r="378" spans="3:7" s="52" customFormat="1" x14ac:dyDescent="0.25">
      <c r="C378" s="77"/>
      <c r="D378" s="77"/>
      <c r="E378" s="62"/>
      <c r="F378" s="54"/>
      <c r="G378" s="50"/>
    </row>
    <row r="379" spans="3:7" s="52" customFormat="1" x14ac:dyDescent="0.25">
      <c r="C379" s="77"/>
      <c r="D379" s="77"/>
      <c r="E379" s="62"/>
      <c r="F379" s="54"/>
      <c r="G379" s="50"/>
    </row>
    <row r="380" spans="3:7" s="52" customFormat="1" x14ac:dyDescent="0.25">
      <c r="C380" s="77"/>
      <c r="D380" s="77"/>
      <c r="E380" s="62"/>
      <c r="F380" s="54"/>
      <c r="G380" s="50"/>
    </row>
    <row r="381" spans="3:7" s="52" customFormat="1" x14ac:dyDescent="0.25">
      <c r="C381" s="77"/>
      <c r="D381" s="77"/>
      <c r="E381" s="62"/>
      <c r="F381" s="54"/>
      <c r="G381" s="50"/>
    </row>
    <row r="382" spans="3:7" s="52" customFormat="1" x14ac:dyDescent="0.25">
      <c r="C382" s="77"/>
      <c r="D382" s="77"/>
      <c r="E382" s="62"/>
      <c r="F382" s="54"/>
      <c r="G382" s="50"/>
    </row>
    <row r="383" spans="3:7" s="52" customFormat="1" x14ac:dyDescent="0.25">
      <c r="C383" s="77"/>
      <c r="D383" s="77"/>
      <c r="E383" s="62"/>
      <c r="F383" s="54"/>
      <c r="G383" s="50"/>
    </row>
    <row r="384" spans="3:7" s="52" customFormat="1" x14ac:dyDescent="0.25">
      <c r="C384" s="77"/>
      <c r="D384" s="77"/>
      <c r="E384" s="62"/>
      <c r="F384" s="54"/>
      <c r="G384" s="50"/>
    </row>
    <row r="385" spans="3:7" s="52" customFormat="1" x14ac:dyDescent="0.25">
      <c r="C385" s="77"/>
      <c r="D385" s="77"/>
      <c r="E385" s="62"/>
      <c r="F385" s="54"/>
      <c r="G385" s="50"/>
    </row>
    <row r="386" spans="3:7" s="52" customFormat="1" x14ac:dyDescent="0.25">
      <c r="C386" s="77"/>
      <c r="D386" s="77"/>
      <c r="E386" s="62"/>
      <c r="F386" s="54"/>
      <c r="G386" s="50"/>
    </row>
    <row r="387" spans="3:7" s="52" customFormat="1" x14ac:dyDescent="0.25">
      <c r="C387" s="77"/>
      <c r="D387" s="77"/>
      <c r="E387" s="62"/>
      <c r="F387" s="54"/>
      <c r="G387" s="50"/>
    </row>
    <row r="388" spans="3:7" s="52" customFormat="1" x14ac:dyDescent="0.25">
      <c r="C388" s="77"/>
      <c r="D388" s="77"/>
      <c r="E388" s="62"/>
      <c r="F388" s="54"/>
      <c r="G388" s="50"/>
    </row>
    <row r="389" spans="3:7" s="52" customFormat="1" x14ac:dyDescent="0.25">
      <c r="C389" s="77"/>
      <c r="D389" s="77"/>
      <c r="E389" s="62"/>
      <c r="F389" s="54"/>
      <c r="G389" s="50"/>
    </row>
    <row r="390" spans="3:7" s="52" customFormat="1" x14ac:dyDescent="0.25">
      <c r="C390" s="77"/>
      <c r="D390" s="77"/>
      <c r="E390" s="62"/>
      <c r="F390" s="54"/>
      <c r="G390" s="50"/>
    </row>
    <row r="391" spans="3:7" s="52" customFormat="1" x14ac:dyDescent="0.25">
      <c r="C391" s="77"/>
      <c r="D391" s="77"/>
      <c r="E391" s="62"/>
      <c r="F391" s="54"/>
      <c r="G391" s="50"/>
    </row>
    <row r="392" spans="3:7" s="52" customFormat="1" x14ac:dyDescent="0.25">
      <c r="C392" s="77"/>
      <c r="D392" s="77"/>
      <c r="E392" s="62"/>
      <c r="F392" s="54"/>
      <c r="G392" s="50"/>
    </row>
    <row r="393" spans="3:7" s="52" customFormat="1" x14ac:dyDescent="0.25">
      <c r="C393" s="77"/>
      <c r="D393" s="77"/>
      <c r="E393" s="62"/>
      <c r="F393" s="54"/>
      <c r="G393" s="50"/>
    </row>
    <row r="394" spans="3:7" s="52" customFormat="1" x14ac:dyDescent="0.25">
      <c r="C394" s="77"/>
      <c r="D394" s="77"/>
      <c r="E394" s="62"/>
      <c r="F394" s="54"/>
      <c r="G394" s="50"/>
    </row>
    <row r="395" spans="3:7" s="52" customFormat="1" x14ac:dyDescent="0.25">
      <c r="C395" s="77"/>
      <c r="D395" s="77"/>
      <c r="E395" s="62"/>
      <c r="F395" s="54"/>
      <c r="G395" s="50"/>
    </row>
    <row r="396" spans="3:7" s="52" customFormat="1" x14ac:dyDescent="0.25">
      <c r="C396" s="77"/>
      <c r="D396" s="77"/>
      <c r="E396" s="62"/>
      <c r="F396" s="54"/>
      <c r="G396" s="50"/>
    </row>
    <row r="397" spans="3:7" s="52" customFormat="1" x14ac:dyDescent="0.25">
      <c r="C397" s="77"/>
      <c r="D397" s="77"/>
      <c r="E397" s="62"/>
      <c r="F397" s="54"/>
      <c r="G397" s="50"/>
    </row>
    <row r="398" spans="3:7" s="52" customFormat="1" x14ac:dyDescent="0.25">
      <c r="C398" s="77"/>
      <c r="D398" s="77"/>
      <c r="E398" s="62"/>
      <c r="F398" s="54"/>
      <c r="G398" s="50"/>
    </row>
    <row r="399" spans="3:7" s="52" customFormat="1" x14ac:dyDescent="0.25">
      <c r="C399" s="77"/>
      <c r="D399" s="77"/>
      <c r="E399" s="62"/>
      <c r="F399" s="54"/>
      <c r="G399" s="50"/>
    </row>
    <row r="400" spans="3:7" s="52" customFormat="1" x14ac:dyDescent="0.25">
      <c r="C400" s="77"/>
      <c r="D400" s="77"/>
      <c r="E400" s="62"/>
      <c r="F400" s="54"/>
      <c r="G400" s="50"/>
    </row>
    <row r="401" spans="3:7" s="52" customFormat="1" x14ac:dyDescent="0.25">
      <c r="C401" s="77"/>
      <c r="D401" s="77"/>
      <c r="E401" s="62"/>
      <c r="F401" s="54"/>
      <c r="G401" s="50"/>
    </row>
    <row r="402" spans="3:7" s="52" customFormat="1" x14ac:dyDescent="0.25">
      <c r="C402" s="77"/>
      <c r="D402" s="77"/>
      <c r="E402" s="62"/>
      <c r="F402" s="54"/>
      <c r="G402" s="50"/>
    </row>
    <row r="403" spans="3:7" s="52" customFormat="1" x14ac:dyDescent="0.25">
      <c r="C403" s="77"/>
      <c r="D403" s="77"/>
      <c r="E403" s="62"/>
      <c r="F403" s="54"/>
      <c r="G403" s="50"/>
    </row>
    <row r="404" spans="3:7" s="52" customFormat="1" x14ac:dyDescent="0.25">
      <c r="C404" s="77"/>
      <c r="D404" s="77"/>
      <c r="E404" s="62"/>
      <c r="F404" s="54"/>
      <c r="G404" s="50"/>
    </row>
    <row r="405" spans="3:7" s="52" customFormat="1" x14ac:dyDescent="0.25">
      <c r="C405" s="77"/>
      <c r="D405" s="77"/>
      <c r="E405" s="62"/>
      <c r="F405" s="54"/>
      <c r="G405" s="50"/>
    </row>
    <row r="406" spans="3:7" s="52" customFormat="1" x14ac:dyDescent="0.25">
      <c r="C406" s="77"/>
      <c r="D406" s="77"/>
      <c r="E406" s="62"/>
      <c r="F406" s="54"/>
      <c r="G406" s="50"/>
    </row>
    <row r="407" spans="3:7" s="52" customFormat="1" x14ac:dyDescent="0.25">
      <c r="C407" s="77"/>
      <c r="D407" s="77"/>
      <c r="E407" s="62"/>
      <c r="F407" s="54"/>
      <c r="G407" s="50"/>
    </row>
    <row r="408" spans="3:7" s="52" customFormat="1" x14ac:dyDescent="0.25">
      <c r="C408" s="77"/>
      <c r="D408" s="77"/>
      <c r="E408" s="62"/>
      <c r="F408" s="54"/>
      <c r="G408" s="50"/>
    </row>
    <row r="409" spans="3:7" s="52" customFormat="1" x14ac:dyDescent="0.25">
      <c r="C409" s="77"/>
      <c r="D409" s="77"/>
      <c r="E409" s="62"/>
      <c r="F409" s="54"/>
      <c r="G409" s="50"/>
    </row>
    <row r="410" spans="3:7" s="52" customFormat="1" x14ac:dyDescent="0.25">
      <c r="C410" s="77"/>
      <c r="D410" s="77"/>
      <c r="E410" s="62"/>
      <c r="F410" s="54"/>
      <c r="G410" s="50"/>
    </row>
    <row r="411" spans="3:7" s="52" customFormat="1" x14ac:dyDescent="0.25">
      <c r="C411" s="77"/>
      <c r="D411" s="77"/>
      <c r="E411" s="62"/>
      <c r="F411" s="54"/>
      <c r="G411" s="50"/>
    </row>
    <row r="412" spans="3:7" s="52" customFormat="1" x14ac:dyDescent="0.25">
      <c r="C412" s="77"/>
      <c r="D412" s="77"/>
      <c r="E412" s="62"/>
      <c r="F412" s="54"/>
      <c r="G412" s="50"/>
    </row>
    <row r="413" spans="3:7" s="52" customFormat="1" x14ac:dyDescent="0.25">
      <c r="C413" s="77"/>
      <c r="D413" s="77"/>
      <c r="E413" s="62"/>
      <c r="F413" s="54"/>
      <c r="G413" s="50"/>
    </row>
    <row r="414" spans="3:7" s="52" customFormat="1" x14ac:dyDescent="0.25">
      <c r="C414" s="77"/>
      <c r="D414" s="77"/>
      <c r="E414" s="62"/>
      <c r="F414" s="54"/>
      <c r="G414" s="50"/>
    </row>
  </sheetData>
  <sheetProtection selectLockedCells="1"/>
  <mergeCells count="20">
    <mergeCell ref="A29:B29"/>
    <mergeCell ref="C5:E5"/>
    <mergeCell ref="G9:G14"/>
    <mergeCell ref="F9:F14"/>
    <mergeCell ref="A31:B31"/>
    <mergeCell ref="A15:B15"/>
    <mergeCell ref="A5:B5"/>
    <mergeCell ref="A6:B6"/>
    <mergeCell ref="A7:B7"/>
    <mergeCell ref="A8:B8"/>
    <mergeCell ref="G16:G21"/>
    <mergeCell ref="G23:G28"/>
    <mergeCell ref="F23:F28"/>
    <mergeCell ref="F16:F21"/>
    <mergeCell ref="A22:B22"/>
    <mergeCell ref="A4:B4"/>
    <mergeCell ref="F1:G1"/>
    <mergeCell ref="A2:B2"/>
    <mergeCell ref="A3:B3"/>
    <mergeCell ref="C3:D3"/>
  </mergeCells>
  <conditionalFormatting sqref="C31:D31">
    <cfRule type="cellIs" dxfId="1" priority="1" operator="greaterThan">
      <formula>26</formula>
    </cfRule>
  </conditionalFormatting>
  <dataValidations count="1">
    <dataValidation type="whole" allowBlank="1" showInputMessage="1" showErrorMessage="1" sqref="D9:D14 D30 D16:D21 D23:D28">
      <formula1>0</formula1>
      <formula2>C9</formula2>
    </dataValidation>
  </dataValidations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415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5" style="57" customWidth="1"/>
    <col min="2" max="2" width="45.625" style="52" customWidth="1"/>
    <col min="3" max="3" width="8.5" style="77" customWidth="1"/>
    <col min="4" max="4" width="7" style="77" bestFit="1" customWidth="1"/>
    <col min="5" max="5" width="25.625" style="62" customWidth="1"/>
    <col min="6" max="6" width="7.125" style="54" customWidth="1"/>
    <col min="7" max="7" width="7.125" style="50" customWidth="1"/>
    <col min="8" max="10" width="11.25" style="52" customWidth="1"/>
    <col min="11" max="11" width="11.25" style="59" customWidth="1"/>
    <col min="12" max="12" width="11.25" style="52" customWidth="1"/>
    <col min="13" max="15" width="11.25" style="57" customWidth="1"/>
    <col min="16" max="16384" width="11" style="57"/>
  </cols>
  <sheetData>
    <row r="1" spans="1:12" ht="21" x14ac:dyDescent="0.35">
      <c r="A1" s="201" t="s">
        <v>98</v>
      </c>
      <c r="B1" s="196"/>
      <c r="C1" s="58"/>
      <c r="D1" s="58"/>
      <c r="E1" s="51" t="s">
        <v>20</v>
      </c>
      <c r="F1" s="230" t="str">
        <f>Zusammenfassung!E1</f>
        <v>B1</v>
      </c>
      <c r="G1" s="230"/>
    </row>
    <row r="2" spans="1:12" ht="21" x14ac:dyDescent="0.35">
      <c r="A2" s="252"/>
      <c r="B2" s="253"/>
      <c r="C2" s="58"/>
      <c r="D2" s="58"/>
      <c r="E2" s="51"/>
      <c r="F2" s="52"/>
      <c r="G2" s="52"/>
    </row>
    <row r="3" spans="1:12" ht="21" x14ac:dyDescent="0.35">
      <c r="A3" s="254" t="s">
        <v>19</v>
      </c>
      <c r="B3" s="229"/>
      <c r="C3" s="232">
        <f>Zusammenfassung!C9</f>
        <v>1234</v>
      </c>
      <c r="D3" s="233"/>
      <c r="E3" s="60"/>
      <c r="F3" s="50"/>
    </row>
    <row r="4" spans="1:12" x14ac:dyDescent="0.25">
      <c r="A4" s="251"/>
      <c r="B4" s="229"/>
      <c r="C4" s="61"/>
      <c r="D4" s="61"/>
      <c r="F4" s="50"/>
    </row>
    <row r="5" spans="1:12" ht="21" customHeight="1" x14ac:dyDescent="0.3">
      <c r="A5" s="254" t="s">
        <v>9</v>
      </c>
      <c r="B5" s="229"/>
      <c r="C5" s="234" t="str">
        <f>Zusammenfassung!$C$11&amp;" "&amp;Zusammenfassung!$E$11</f>
        <v>Muster Hans</v>
      </c>
      <c r="D5" s="234"/>
      <c r="E5" s="234"/>
      <c r="F5" s="50"/>
      <c r="J5" s="54"/>
    </row>
    <row r="6" spans="1:12" x14ac:dyDescent="0.25">
      <c r="A6" s="261"/>
      <c r="B6" s="262"/>
      <c r="C6" s="53"/>
      <c r="D6" s="53"/>
      <c r="F6" s="50"/>
    </row>
    <row r="7" spans="1:12" s="65" customFormat="1" ht="30" customHeight="1" x14ac:dyDescent="0.2">
      <c r="A7" s="263" t="s">
        <v>6</v>
      </c>
      <c r="B7" s="238"/>
      <c r="C7" s="119" t="s">
        <v>13</v>
      </c>
      <c r="D7" s="124" t="s">
        <v>5</v>
      </c>
      <c r="E7" s="119" t="s">
        <v>7</v>
      </c>
      <c r="F7" s="119" t="s">
        <v>4</v>
      </c>
      <c r="G7" s="119" t="s">
        <v>5</v>
      </c>
      <c r="H7" s="63"/>
      <c r="I7" s="63"/>
      <c r="J7" s="63"/>
      <c r="K7" s="64"/>
      <c r="L7" s="63"/>
    </row>
    <row r="8" spans="1:12" s="67" customFormat="1" ht="20.100000000000001" customHeight="1" x14ac:dyDescent="0.25">
      <c r="A8" s="255" t="s">
        <v>83</v>
      </c>
      <c r="B8" s="238"/>
      <c r="C8" s="117"/>
      <c r="D8" s="117"/>
      <c r="E8" s="117"/>
      <c r="F8" s="55"/>
      <c r="G8" s="55"/>
      <c r="H8" s="61"/>
      <c r="I8" s="61"/>
      <c r="J8" s="61"/>
      <c r="K8" s="66"/>
      <c r="L8" s="61"/>
    </row>
    <row r="9" spans="1:12" s="67" customFormat="1" ht="32.25" customHeight="1" x14ac:dyDescent="0.25">
      <c r="A9" s="113">
        <v>1</v>
      </c>
      <c r="B9" s="163" t="s">
        <v>171</v>
      </c>
      <c r="C9" s="68">
        <v>2</v>
      </c>
      <c r="D9" s="211"/>
      <c r="E9" s="167"/>
      <c r="F9" s="258">
        <f>SUM(C9:C31)</f>
        <v>26</v>
      </c>
      <c r="G9" s="256">
        <f>SUM(D9:D31)</f>
        <v>0</v>
      </c>
      <c r="H9" s="61"/>
      <c r="I9" s="61"/>
      <c r="J9" s="61"/>
      <c r="K9" s="66"/>
      <c r="L9" s="61"/>
    </row>
    <row r="10" spans="1:12" s="67" customFormat="1" ht="45" x14ac:dyDescent="0.25">
      <c r="A10" s="113">
        <v>2</v>
      </c>
      <c r="B10" s="163" t="s">
        <v>172</v>
      </c>
      <c r="C10" s="68">
        <v>1</v>
      </c>
      <c r="D10" s="211"/>
      <c r="E10" s="167"/>
      <c r="F10" s="257"/>
      <c r="G10" s="257"/>
      <c r="H10" s="61"/>
      <c r="I10" s="61"/>
      <c r="J10" s="61"/>
      <c r="K10" s="66"/>
      <c r="L10" s="61"/>
    </row>
    <row r="11" spans="1:12" s="67" customFormat="1" ht="20.100000000000001" customHeight="1" x14ac:dyDescent="0.25">
      <c r="A11" s="255" t="s">
        <v>84</v>
      </c>
      <c r="B11" s="238"/>
      <c r="C11" s="164"/>
      <c r="D11" s="164"/>
      <c r="E11" s="164"/>
      <c r="F11" s="257"/>
      <c r="G11" s="257"/>
      <c r="H11" s="61"/>
      <c r="I11" s="61"/>
      <c r="J11" s="61"/>
      <c r="K11" s="66"/>
      <c r="L11" s="61"/>
    </row>
    <row r="12" spans="1:12" s="67" customFormat="1" ht="30" x14ac:dyDescent="0.25">
      <c r="A12" s="113" t="s">
        <v>128</v>
      </c>
      <c r="B12" s="163" t="s">
        <v>152</v>
      </c>
      <c r="C12" s="68">
        <v>2</v>
      </c>
      <c r="D12" s="211"/>
      <c r="E12" s="167"/>
      <c r="F12" s="257"/>
      <c r="G12" s="257"/>
      <c r="H12" s="61"/>
      <c r="I12" s="61"/>
      <c r="J12" s="61"/>
      <c r="K12" s="66"/>
      <c r="L12" s="61"/>
    </row>
    <row r="13" spans="1:12" s="67" customFormat="1" ht="30" x14ac:dyDescent="0.25">
      <c r="A13" s="113" t="s">
        <v>129</v>
      </c>
      <c r="B13" s="163" t="s">
        <v>140</v>
      </c>
      <c r="C13" s="68">
        <v>2</v>
      </c>
      <c r="D13" s="211"/>
      <c r="E13" s="167"/>
      <c r="F13" s="257"/>
      <c r="G13" s="257"/>
      <c r="H13" s="61"/>
      <c r="I13" s="61"/>
      <c r="J13" s="61"/>
      <c r="K13" s="66"/>
      <c r="L13" s="61"/>
    </row>
    <row r="14" spans="1:12" s="67" customFormat="1" x14ac:dyDescent="0.25">
      <c r="A14" s="113"/>
      <c r="B14" s="163" t="s">
        <v>131</v>
      </c>
      <c r="C14" s="68">
        <v>2</v>
      </c>
      <c r="D14" s="211"/>
      <c r="E14" s="167"/>
      <c r="F14" s="257"/>
      <c r="G14" s="257"/>
      <c r="H14" s="61"/>
      <c r="I14" s="61"/>
      <c r="J14" s="61"/>
      <c r="K14" s="66"/>
      <c r="L14" s="61"/>
    </row>
    <row r="15" spans="1:12" s="67" customFormat="1" ht="20.100000000000001" customHeight="1" x14ac:dyDescent="0.25">
      <c r="A15" s="113" t="s">
        <v>130</v>
      </c>
      <c r="B15" s="163" t="s">
        <v>118</v>
      </c>
      <c r="C15" s="68">
        <v>1</v>
      </c>
      <c r="D15" s="211"/>
      <c r="E15" s="167"/>
      <c r="F15" s="257"/>
      <c r="G15" s="257"/>
      <c r="H15" s="61"/>
      <c r="I15" s="61"/>
      <c r="J15" s="61"/>
      <c r="K15" s="66"/>
      <c r="L15" s="61"/>
    </row>
    <row r="16" spans="1:12" s="67" customFormat="1" x14ac:dyDescent="0.25">
      <c r="A16" s="113">
        <v>4</v>
      </c>
      <c r="B16" s="163" t="s">
        <v>173</v>
      </c>
      <c r="C16" s="68">
        <v>1</v>
      </c>
      <c r="D16" s="211"/>
      <c r="E16" s="167"/>
      <c r="F16" s="257"/>
      <c r="G16" s="257"/>
      <c r="H16" s="61"/>
      <c r="I16" s="61"/>
      <c r="J16" s="61"/>
      <c r="K16" s="66"/>
      <c r="L16" s="61"/>
    </row>
    <row r="17" spans="1:12" s="67" customFormat="1" ht="20.100000000000001" customHeight="1" x14ac:dyDescent="0.25">
      <c r="A17" s="255" t="s">
        <v>85</v>
      </c>
      <c r="B17" s="238"/>
      <c r="C17" s="164"/>
      <c r="D17" s="164"/>
      <c r="E17" s="164"/>
      <c r="F17" s="257"/>
      <c r="G17" s="257"/>
      <c r="H17" s="61"/>
      <c r="I17" s="61"/>
      <c r="J17" s="61"/>
      <c r="K17" s="66"/>
      <c r="L17" s="61"/>
    </row>
    <row r="18" spans="1:12" s="67" customFormat="1" ht="30" x14ac:dyDescent="0.25">
      <c r="A18" s="113">
        <v>5</v>
      </c>
      <c r="B18" s="163" t="s">
        <v>141</v>
      </c>
      <c r="C18" s="68">
        <v>1</v>
      </c>
      <c r="D18" s="211"/>
      <c r="E18" s="167"/>
      <c r="F18" s="257"/>
      <c r="G18" s="257"/>
      <c r="H18" s="61"/>
      <c r="I18" s="61"/>
      <c r="J18" s="61"/>
      <c r="K18" s="66"/>
      <c r="L18" s="61"/>
    </row>
    <row r="19" spans="1:12" s="67" customFormat="1" ht="45" x14ac:dyDescent="0.25">
      <c r="A19" s="113">
        <v>6</v>
      </c>
      <c r="B19" s="163" t="s">
        <v>174</v>
      </c>
      <c r="C19" s="68">
        <v>2</v>
      </c>
      <c r="D19" s="211"/>
      <c r="E19" s="167"/>
      <c r="F19" s="257"/>
      <c r="G19" s="257"/>
      <c r="H19" s="61"/>
      <c r="I19" s="61"/>
      <c r="J19" s="61"/>
      <c r="K19" s="66"/>
      <c r="L19" s="61"/>
    </row>
    <row r="20" spans="1:12" s="67" customFormat="1" ht="30" x14ac:dyDescent="0.25">
      <c r="A20" s="113">
        <v>7</v>
      </c>
      <c r="B20" s="163" t="s">
        <v>142</v>
      </c>
      <c r="C20" s="68">
        <v>1</v>
      </c>
      <c r="D20" s="211"/>
      <c r="E20" s="167"/>
      <c r="F20" s="257"/>
      <c r="G20" s="257"/>
      <c r="H20" s="61"/>
      <c r="I20" s="61"/>
      <c r="J20" s="61"/>
      <c r="K20" s="66"/>
      <c r="L20" s="61"/>
    </row>
    <row r="21" spans="1:12" s="67" customFormat="1" ht="30" x14ac:dyDescent="0.25">
      <c r="A21" s="113" t="s">
        <v>136</v>
      </c>
      <c r="B21" s="163" t="s">
        <v>175</v>
      </c>
      <c r="C21" s="68">
        <v>1</v>
      </c>
      <c r="D21" s="211"/>
      <c r="E21" s="167"/>
      <c r="F21" s="257"/>
      <c r="G21" s="257"/>
      <c r="H21" s="61"/>
      <c r="I21" s="61"/>
      <c r="J21" s="61"/>
      <c r="K21" s="66"/>
      <c r="L21" s="61"/>
    </row>
    <row r="22" spans="1:12" s="67" customFormat="1" ht="30" x14ac:dyDescent="0.25">
      <c r="A22" s="113" t="s">
        <v>137</v>
      </c>
      <c r="B22" s="163" t="s">
        <v>176</v>
      </c>
      <c r="C22" s="68">
        <v>1</v>
      </c>
      <c r="D22" s="211"/>
      <c r="E22" s="167"/>
      <c r="F22" s="257"/>
      <c r="G22" s="257"/>
      <c r="H22" s="61"/>
      <c r="I22" s="61"/>
      <c r="J22" s="61"/>
      <c r="K22" s="66"/>
      <c r="L22" s="61"/>
    </row>
    <row r="23" spans="1:12" s="67" customFormat="1" ht="30" x14ac:dyDescent="0.25">
      <c r="A23" s="113" t="s">
        <v>153</v>
      </c>
      <c r="B23" s="163" t="s">
        <v>177</v>
      </c>
      <c r="C23" s="68">
        <v>1</v>
      </c>
      <c r="D23" s="211"/>
      <c r="E23" s="167"/>
      <c r="F23" s="257"/>
      <c r="G23" s="257"/>
      <c r="H23" s="61"/>
      <c r="I23" s="61"/>
      <c r="J23" s="61"/>
      <c r="K23" s="66"/>
      <c r="L23" s="61"/>
    </row>
    <row r="24" spans="1:12" s="67" customFormat="1" x14ac:dyDescent="0.25">
      <c r="A24" s="255" t="s">
        <v>119</v>
      </c>
      <c r="B24" s="238"/>
      <c r="C24" s="164"/>
      <c r="D24" s="164"/>
      <c r="E24" s="164"/>
      <c r="F24" s="257"/>
      <c r="G24" s="257"/>
      <c r="H24" s="61"/>
      <c r="I24" s="61"/>
      <c r="J24" s="61"/>
      <c r="K24" s="66"/>
      <c r="L24" s="61"/>
    </row>
    <row r="25" spans="1:12" s="52" customFormat="1" ht="16.5" customHeight="1" x14ac:dyDescent="0.25">
      <c r="A25" s="171">
        <v>9</v>
      </c>
      <c r="B25" s="163" t="s">
        <v>133</v>
      </c>
      <c r="C25" s="69">
        <v>1</v>
      </c>
      <c r="D25" s="211"/>
      <c r="E25" s="167"/>
      <c r="F25" s="257"/>
      <c r="G25" s="257"/>
      <c r="I25" s="54"/>
    </row>
    <row r="26" spans="1:12" s="52" customFormat="1" ht="30" x14ac:dyDescent="0.25">
      <c r="A26" s="171">
        <v>9</v>
      </c>
      <c r="B26" s="163" t="s">
        <v>138</v>
      </c>
      <c r="C26" s="69">
        <v>1</v>
      </c>
      <c r="D26" s="211"/>
      <c r="E26" s="167"/>
      <c r="F26" s="257"/>
      <c r="G26" s="257"/>
      <c r="I26" s="54"/>
    </row>
    <row r="27" spans="1:12" s="52" customFormat="1" ht="15.95" customHeight="1" x14ac:dyDescent="0.25">
      <c r="A27" s="171">
        <v>9</v>
      </c>
      <c r="B27" s="163" t="s">
        <v>134</v>
      </c>
      <c r="C27" s="69">
        <v>1</v>
      </c>
      <c r="D27" s="211"/>
      <c r="E27" s="167"/>
      <c r="F27" s="257"/>
      <c r="G27" s="257"/>
      <c r="I27" s="54"/>
    </row>
    <row r="28" spans="1:12" s="52" customFormat="1" ht="15.95" customHeight="1" x14ac:dyDescent="0.25">
      <c r="A28" s="171">
        <v>9</v>
      </c>
      <c r="B28" s="163" t="s">
        <v>135</v>
      </c>
      <c r="C28" s="69">
        <v>1</v>
      </c>
      <c r="D28" s="211"/>
      <c r="E28" s="167"/>
      <c r="F28" s="257"/>
      <c r="G28" s="257"/>
      <c r="I28" s="54"/>
    </row>
    <row r="29" spans="1:12" s="52" customFormat="1" ht="15.95" customHeight="1" x14ac:dyDescent="0.25">
      <c r="A29" s="171">
        <v>9</v>
      </c>
      <c r="B29" s="163" t="s">
        <v>154</v>
      </c>
      <c r="C29" s="69">
        <v>1</v>
      </c>
      <c r="D29" s="211"/>
      <c r="E29" s="167"/>
      <c r="F29" s="257"/>
      <c r="G29" s="257"/>
      <c r="I29" s="54"/>
    </row>
    <row r="30" spans="1:12" s="52" customFormat="1" ht="30" x14ac:dyDescent="0.25">
      <c r="A30" s="171">
        <v>10</v>
      </c>
      <c r="B30" s="163" t="s">
        <v>120</v>
      </c>
      <c r="C30" s="69">
        <v>2</v>
      </c>
      <c r="D30" s="211"/>
      <c r="E30" s="167"/>
      <c r="F30" s="257"/>
      <c r="G30" s="257"/>
      <c r="I30" s="54"/>
    </row>
    <row r="31" spans="1:12" s="52" customFormat="1" ht="15.4" customHeight="1" x14ac:dyDescent="0.25">
      <c r="A31" s="171">
        <v>11</v>
      </c>
      <c r="B31" s="163" t="s">
        <v>121</v>
      </c>
      <c r="C31" s="69">
        <v>1</v>
      </c>
      <c r="D31" s="211"/>
      <c r="E31" s="167"/>
      <c r="F31" s="257"/>
      <c r="G31" s="257"/>
      <c r="I31" s="54"/>
    </row>
    <row r="32" spans="1:12" s="65" customFormat="1" ht="21.75" customHeight="1" x14ac:dyDescent="0.25">
      <c r="A32" s="259" t="s">
        <v>1</v>
      </c>
      <c r="B32" s="260"/>
      <c r="C32" s="166">
        <f>SUM(C9:C31)</f>
        <v>26</v>
      </c>
      <c r="D32" s="166">
        <f>SUM(D9:D31)</f>
        <v>0</v>
      </c>
      <c r="E32" s="118"/>
      <c r="F32" s="168">
        <f>SUM(F9:F31)</f>
        <v>26</v>
      </c>
      <c r="G32" s="56">
        <f>SUM(G9:G31)</f>
        <v>0</v>
      </c>
      <c r="H32" s="61"/>
      <c r="I32" s="63"/>
      <c r="J32" s="63"/>
      <c r="K32" s="63"/>
      <c r="L32" s="63"/>
    </row>
    <row r="33" spans="2:12" s="65" customFormat="1" x14ac:dyDescent="0.25">
      <c r="B33" s="70"/>
      <c r="C33" s="71"/>
      <c r="D33" s="71"/>
      <c r="E33" s="72"/>
      <c r="F33" s="73"/>
      <c r="G33" s="74"/>
      <c r="H33" s="61"/>
      <c r="I33" s="63"/>
      <c r="J33" s="63"/>
      <c r="K33" s="63"/>
      <c r="L33" s="63"/>
    </row>
    <row r="34" spans="2:12" s="65" customFormat="1" x14ac:dyDescent="0.25">
      <c r="B34" s="70"/>
      <c r="C34" s="75"/>
      <c r="D34" s="75"/>
      <c r="E34" s="72"/>
      <c r="F34" s="73"/>
      <c r="G34" s="70"/>
      <c r="H34" s="61"/>
      <c r="I34" s="63"/>
      <c r="J34" s="63"/>
      <c r="K34" s="63"/>
      <c r="L34" s="63"/>
    </row>
    <row r="35" spans="2:12" s="65" customFormat="1" x14ac:dyDescent="0.25">
      <c r="B35" s="76"/>
      <c r="C35" s="75"/>
      <c r="D35" s="75"/>
      <c r="E35" s="62"/>
      <c r="F35" s="62"/>
      <c r="G35" s="70"/>
      <c r="H35" s="61"/>
      <c r="I35" s="63"/>
      <c r="J35" s="63"/>
      <c r="K35" s="63"/>
      <c r="L35" s="63"/>
    </row>
    <row r="36" spans="2:12" s="65" customFormat="1" x14ac:dyDescent="0.25">
      <c r="B36" s="70"/>
      <c r="C36" s="77"/>
      <c r="D36" s="77"/>
      <c r="E36" s="62"/>
      <c r="F36" s="62"/>
      <c r="G36" s="50"/>
      <c r="H36" s="61"/>
      <c r="I36" s="70"/>
      <c r="J36" s="70"/>
      <c r="K36" s="63"/>
      <c r="L36" s="63"/>
    </row>
    <row r="37" spans="2:12" s="65" customFormat="1" x14ac:dyDescent="0.25">
      <c r="B37" s="63"/>
      <c r="C37" s="77"/>
      <c r="D37" s="77"/>
      <c r="E37" s="62"/>
      <c r="F37" s="62"/>
      <c r="G37" s="50"/>
      <c r="H37" s="61"/>
      <c r="I37" s="70"/>
      <c r="J37" s="70"/>
      <c r="K37" s="63"/>
      <c r="L37" s="63"/>
    </row>
    <row r="38" spans="2:12" s="65" customFormat="1" ht="15" customHeight="1" x14ac:dyDescent="0.25">
      <c r="B38" s="63"/>
      <c r="C38" s="77"/>
      <c r="D38" s="77"/>
      <c r="E38" s="62"/>
      <c r="F38" s="62"/>
      <c r="G38" s="50"/>
      <c r="H38" s="61"/>
      <c r="I38" s="70"/>
      <c r="J38" s="70"/>
      <c r="K38" s="63"/>
      <c r="L38" s="63"/>
    </row>
    <row r="39" spans="2:12" s="65" customFormat="1" ht="15" customHeight="1" x14ac:dyDescent="0.25">
      <c r="B39" s="63"/>
      <c r="C39" s="77"/>
      <c r="D39" s="77"/>
      <c r="E39" s="62"/>
      <c r="F39" s="54"/>
      <c r="G39" s="50"/>
      <c r="H39" s="61"/>
      <c r="I39" s="70"/>
      <c r="J39" s="70"/>
      <c r="K39" s="63"/>
      <c r="L39" s="63"/>
    </row>
    <row r="40" spans="2:12" s="65" customFormat="1" ht="15" customHeight="1" x14ac:dyDescent="0.25">
      <c r="B40" s="63"/>
      <c r="C40" s="77"/>
      <c r="D40" s="77"/>
      <c r="E40" s="62"/>
      <c r="F40" s="54"/>
      <c r="G40" s="50"/>
      <c r="H40" s="61"/>
      <c r="I40" s="70"/>
      <c r="J40" s="70"/>
      <c r="K40" s="63"/>
      <c r="L40" s="63"/>
    </row>
    <row r="41" spans="2:12" s="65" customFormat="1" ht="15" customHeight="1" x14ac:dyDescent="0.25">
      <c r="B41" s="63"/>
      <c r="C41" s="77"/>
      <c r="D41" s="77"/>
      <c r="E41" s="62"/>
      <c r="F41" s="54"/>
      <c r="G41" s="50"/>
      <c r="H41" s="61"/>
      <c r="I41" s="52"/>
      <c r="J41" s="52"/>
      <c r="K41" s="63"/>
      <c r="L41" s="63"/>
    </row>
    <row r="42" spans="2:12" s="79" customFormat="1" ht="18" customHeight="1" x14ac:dyDescent="0.25">
      <c r="B42" s="78"/>
      <c r="C42" s="77"/>
      <c r="D42" s="77"/>
      <c r="E42" s="62"/>
      <c r="F42" s="54"/>
      <c r="G42" s="50"/>
      <c r="H42" s="61"/>
      <c r="I42" s="52"/>
      <c r="J42" s="52"/>
      <c r="K42" s="78"/>
      <c r="L42" s="78"/>
    </row>
    <row r="43" spans="2:12" s="80" customFormat="1" ht="16.5" customHeight="1" x14ac:dyDescent="0.25">
      <c r="B43" s="70"/>
      <c r="C43" s="77"/>
      <c r="D43" s="77"/>
      <c r="E43" s="62"/>
      <c r="F43" s="54"/>
      <c r="G43" s="50"/>
      <c r="H43" s="61"/>
      <c r="I43" s="52"/>
      <c r="J43" s="52"/>
      <c r="K43" s="70"/>
      <c r="L43" s="70"/>
    </row>
    <row r="44" spans="2:12" s="80" customFormat="1" x14ac:dyDescent="0.25">
      <c r="B44" s="52"/>
      <c r="C44" s="77"/>
      <c r="D44" s="77"/>
      <c r="E44" s="62"/>
      <c r="F44" s="54"/>
      <c r="G44" s="50"/>
      <c r="H44" s="61"/>
      <c r="I44" s="52"/>
      <c r="J44" s="52"/>
      <c r="K44" s="70"/>
      <c r="L44" s="70"/>
    </row>
    <row r="45" spans="2:12" s="80" customFormat="1" ht="13.5" customHeight="1" x14ac:dyDescent="0.25">
      <c r="B45" s="52"/>
      <c r="C45" s="77"/>
      <c r="D45" s="77"/>
      <c r="E45" s="62"/>
      <c r="F45" s="54"/>
      <c r="G45" s="50"/>
      <c r="H45" s="61"/>
      <c r="I45" s="52"/>
      <c r="J45" s="52"/>
      <c r="K45" s="70"/>
      <c r="L45" s="70"/>
    </row>
    <row r="46" spans="2:12" s="80" customFormat="1" ht="17.25" customHeight="1" x14ac:dyDescent="0.25">
      <c r="B46" s="52"/>
      <c r="C46" s="77"/>
      <c r="D46" s="77"/>
      <c r="E46" s="62"/>
      <c r="F46" s="54"/>
      <c r="G46" s="50"/>
      <c r="H46" s="61"/>
      <c r="I46" s="52"/>
      <c r="J46" s="52"/>
      <c r="K46" s="70"/>
      <c r="L46" s="70"/>
    </row>
    <row r="47" spans="2:12" s="80" customFormat="1" ht="17.25" customHeight="1" x14ac:dyDescent="0.25">
      <c r="B47" s="52"/>
      <c r="C47" s="77"/>
      <c r="D47" s="77"/>
      <c r="E47" s="62"/>
      <c r="F47" s="54"/>
      <c r="G47" s="50"/>
      <c r="H47" s="52"/>
      <c r="I47" s="52"/>
      <c r="J47" s="52"/>
      <c r="K47" s="70"/>
      <c r="L47" s="70"/>
    </row>
    <row r="48" spans="2:12" s="80" customFormat="1" ht="15.75" customHeight="1" x14ac:dyDescent="0.25">
      <c r="B48" s="52"/>
      <c r="C48" s="77"/>
      <c r="D48" s="77"/>
      <c r="E48" s="62"/>
      <c r="F48" s="54"/>
      <c r="G48" s="50"/>
      <c r="H48" s="52"/>
      <c r="I48" s="52"/>
      <c r="J48" s="52"/>
      <c r="K48" s="70"/>
      <c r="L48" s="70"/>
    </row>
    <row r="49" spans="2:12" s="80" customFormat="1" ht="15" customHeight="1" x14ac:dyDescent="0.25">
      <c r="B49" s="52"/>
      <c r="C49" s="77"/>
      <c r="D49" s="77"/>
      <c r="E49" s="62"/>
      <c r="F49" s="54"/>
      <c r="G49" s="50"/>
      <c r="H49" s="52"/>
      <c r="I49" s="52"/>
      <c r="J49" s="52"/>
      <c r="K49" s="70"/>
      <c r="L49" s="70"/>
    </row>
    <row r="50" spans="2:12" s="80" customFormat="1" ht="12" customHeight="1" x14ac:dyDescent="0.25">
      <c r="B50" s="52"/>
      <c r="C50" s="77"/>
      <c r="D50" s="77"/>
      <c r="E50" s="62"/>
      <c r="F50" s="54"/>
      <c r="G50" s="50"/>
      <c r="H50" s="52"/>
      <c r="I50" s="52"/>
      <c r="J50" s="52"/>
      <c r="K50" s="70"/>
      <c r="L50" s="70"/>
    </row>
    <row r="51" spans="2:12" s="80" customFormat="1" ht="12" customHeight="1" x14ac:dyDescent="0.25">
      <c r="B51" s="52"/>
      <c r="C51" s="77"/>
      <c r="D51" s="77"/>
      <c r="E51" s="62"/>
      <c r="F51" s="54"/>
      <c r="G51" s="50"/>
      <c r="H51" s="52"/>
      <c r="I51" s="52"/>
      <c r="J51" s="52"/>
      <c r="K51" s="70"/>
      <c r="L51" s="70"/>
    </row>
    <row r="52" spans="2:12" s="80" customFormat="1" ht="12" customHeight="1" x14ac:dyDescent="0.25">
      <c r="B52" s="52"/>
      <c r="C52" s="77"/>
      <c r="D52" s="77"/>
      <c r="E52" s="62"/>
      <c r="F52" s="54"/>
      <c r="G52" s="50"/>
      <c r="H52" s="52"/>
      <c r="I52" s="52"/>
      <c r="J52" s="52"/>
      <c r="K52" s="70"/>
      <c r="L52" s="70"/>
    </row>
    <row r="53" spans="2:12" s="80" customFormat="1" ht="12" customHeight="1" x14ac:dyDescent="0.25">
      <c r="B53" s="52"/>
      <c r="C53" s="77"/>
      <c r="D53" s="77"/>
      <c r="E53" s="62"/>
      <c r="F53" s="54"/>
      <c r="G53" s="50"/>
      <c r="H53" s="52"/>
      <c r="I53" s="52"/>
      <c r="J53" s="52"/>
      <c r="K53" s="70"/>
      <c r="L53" s="70"/>
    </row>
    <row r="54" spans="2:12" ht="12" customHeight="1" x14ac:dyDescent="0.25">
      <c r="K54" s="52"/>
    </row>
    <row r="55" spans="2:12" ht="12" customHeight="1" x14ac:dyDescent="0.25">
      <c r="K55" s="52"/>
    </row>
    <row r="56" spans="2:12" x14ac:dyDescent="0.25">
      <c r="K56" s="52"/>
    </row>
    <row r="57" spans="2:12" x14ac:dyDescent="0.25">
      <c r="K57" s="52"/>
    </row>
    <row r="58" spans="2:12" x14ac:dyDescent="0.25">
      <c r="K58" s="52"/>
    </row>
    <row r="59" spans="2:12" x14ac:dyDescent="0.25">
      <c r="K59" s="52"/>
    </row>
    <row r="60" spans="2:12" x14ac:dyDescent="0.25">
      <c r="K60" s="52"/>
    </row>
    <row r="61" spans="2:12" x14ac:dyDescent="0.25">
      <c r="K61" s="52"/>
    </row>
    <row r="62" spans="2:12" s="52" customFormat="1" x14ac:dyDescent="0.25">
      <c r="C62" s="77"/>
      <c r="D62" s="77"/>
      <c r="E62" s="62"/>
      <c r="F62" s="54"/>
      <c r="G62" s="50"/>
    </row>
    <row r="63" spans="2:12" s="52" customFormat="1" x14ac:dyDescent="0.25">
      <c r="C63" s="77"/>
      <c r="D63" s="77"/>
      <c r="E63" s="62"/>
      <c r="F63" s="54"/>
      <c r="G63" s="50"/>
    </row>
    <row r="64" spans="2:12" s="52" customFormat="1" x14ac:dyDescent="0.25">
      <c r="C64" s="77"/>
      <c r="D64" s="77"/>
      <c r="E64" s="62"/>
      <c r="F64" s="54"/>
      <c r="G64" s="50"/>
    </row>
    <row r="65" spans="3:7" s="52" customFormat="1" x14ac:dyDescent="0.25">
      <c r="C65" s="77"/>
      <c r="D65" s="77"/>
      <c r="E65" s="62"/>
      <c r="F65" s="54"/>
      <c r="G65" s="50"/>
    </row>
    <row r="66" spans="3:7" s="52" customFormat="1" x14ac:dyDescent="0.25">
      <c r="C66" s="77"/>
      <c r="D66" s="77"/>
      <c r="E66" s="62"/>
      <c r="F66" s="54"/>
      <c r="G66" s="50"/>
    </row>
    <row r="67" spans="3:7" s="52" customFormat="1" x14ac:dyDescent="0.25">
      <c r="C67" s="77"/>
      <c r="D67" s="77"/>
      <c r="E67" s="62"/>
      <c r="F67" s="54"/>
      <c r="G67" s="50"/>
    </row>
    <row r="68" spans="3:7" s="52" customFormat="1" x14ac:dyDescent="0.25">
      <c r="C68" s="77"/>
      <c r="D68" s="77"/>
      <c r="E68" s="62"/>
      <c r="F68" s="54"/>
      <c r="G68" s="50"/>
    </row>
    <row r="69" spans="3:7" s="52" customFormat="1" x14ac:dyDescent="0.25">
      <c r="C69" s="77"/>
      <c r="D69" s="77"/>
      <c r="E69" s="62"/>
      <c r="F69" s="54"/>
      <c r="G69" s="50"/>
    </row>
    <row r="70" spans="3:7" s="52" customFormat="1" x14ac:dyDescent="0.25">
      <c r="C70" s="77"/>
      <c r="D70" s="77"/>
      <c r="E70" s="62"/>
      <c r="F70" s="54"/>
      <c r="G70" s="50"/>
    </row>
    <row r="71" spans="3:7" s="52" customFormat="1" x14ac:dyDescent="0.25">
      <c r="C71" s="77"/>
      <c r="D71" s="77"/>
      <c r="E71" s="62"/>
      <c r="F71" s="54"/>
      <c r="G71" s="50"/>
    </row>
    <row r="72" spans="3:7" s="52" customFormat="1" x14ac:dyDescent="0.25">
      <c r="C72" s="77"/>
      <c r="D72" s="77"/>
      <c r="E72" s="62"/>
      <c r="F72" s="54"/>
      <c r="G72" s="50"/>
    </row>
    <row r="73" spans="3:7" s="52" customFormat="1" x14ac:dyDescent="0.25">
      <c r="C73" s="77"/>
      <c r="D73" s="77"/>
      <c r="E73" s="62"/>
      <c r="F73" s="54"/>
      <c r="G73" s="50"/>
    </row>
    <row r="74" spans="3:7" s="52" customFormat="1" x14ac:dyDescent="0.25">
      <c r="C74" s="77"/>
      <c r="D74" s="77"/>
      <c r="E74" s="62"/>
      <c r="F74" s="54"/>
      <c r="G74" s="50"/>
    </row>
    <row r="75" spans="3:7" s="52" customFormat="1" x14ac:dyDescent="0.25">
      <c r="C75" s="77"/>
      <c r="D75" s="77"/>
      <c r="E75" s="62"/>
      <c r="F75" s="54"/>
      <c r="G75" s="50"/>
    </row>
    <row r="76" spans="3:7" s="52" customFormat="1" x14ac:dyDescent="0.25">
      <c r="C76" s="77"/>
      <c r="D76" s="77"/>
      <c r="E76" s="62"/>
      <c r="F76" s="54"/>
      <c r="G76" s="50"/>
    </row>
    <row r="77" spans="3:7" s="52" customFormat="1" x14ac:dyDescent="0.25">
      <c r="C77" s="77"/>
      <c r="D77" s="77"/>
      <c r="E77" s="62"/>
      <c r="F77" s="54"/>
      <c r="G77" s="50"/>
    </row>
    <row r="78" spans="3:7" s="52" customFormat="1" x14ac:dyDescent="0.25">
      <c r="C78" s="77"/>
      <c r="D78" s="77"/>
      <c r="E78" s="62"/>
      <c r="F78" s="54"/>
      <c r="G78" s="50"/>
    </row>
    <row r="79" spans="3:7" s="52" customFormat="1" x14ac:dyDescent="0.25">
      <c r="C79" s="77"/>
      <c r="D79" s="77"/>
      <c r="E79" s="62"/>
      <c r="F79" s="54"/>
      <c r="G79" s="50"/>
    </row>
    <row r="80" spans="3:7" s="52" customFormat="1" x14ac:dyDescent="0.25">
      <c r="C80" s="77"/>
      <c r="D80" s="77"/>
      <c r="E80" s="62"/>
      <c r="F80" s="54"/>
      <c r="G80" s="50"/>
    </row>
    <row r="81" spans="3:7" s="52" customFormat="1" x14ac:dyDescent="0.25">
      <c r="C81" s="77"/>
      <c r="D81" s="77"/>
      <c r="E81" s="62"/>
      <c r="F81" s="54"/>
      <c r="G81" s="50"/>
    </row>
    <row r="82" spans="3:7" s="52" customFormat="1" x14ac:dyDescent="0.25">
      <c r="C82" s="77"/>
      <c r="D82" s="77"/>
      <c r="E82" s="62"/>
      <c r="F82" s="54"/>
      <c r="G82" s="50"/>
    </row>
    <row r="83" spans="3:7" s="52" customFormat="1" x14ac:dyDescent="0.25">
      <c r="C83" s="77"/>
      <c r="D83" s="77"/>
      <c r="E83" s="62"/>
      <c r="F83" s="54"/>
      <c r="G83" s="50"/>
    </row>
    <row r="84" spans="3:7" s="52" customFormat="1" x14ac:dyDescent="0.25">
      <c r="C84" s="77"/>
      <c r="D84" s="77"/>
      <c r="E84" s="62"/>
      <c r="F84" s="54"/>
      <c r="G84" s="50"/>
    </row>
    <row r="85" spans="3:7" s="52" customFormat="1" x14ac:dyDescent="0.25">
      <c r="C85" s="77"/>
      <c r="D85" s="77"/>
      <c r="E85" s="62"/>
      <c r="F85" s="54"/>
      <c r="G85" s="50"/>
    </row>
    <row r="86" spans="3:7" s="52" customFormat="1" x14ac:dyDescent="0.25">
      <c r="C86" s="77"/>
      <c r="D86" s="77"/>
      <c r="E86" s="62"/>
      <c r="F86" s="54"/>
      <c r="G86" s="50"/>
    </row>
    <row r="87" spans="3:7" s="52" customFormat="1" x14ac:dyDescent="0.25">
      <c r="C87" s="77"/>
      <c r="D87" s="77"/>
      <c r="E87" s="62"/>
      <c r="F87" s="54"/>
      <c r="G87" s="50"/>
    </row>
    <row r="88" spans="3:7" s="52" customFormat="1" x14ac:dyDescent="0.25">
      <c r="C88" s="77"/>
      <c r="D88" s="77"/>
      <c r="E88" s="62"/>
      <c r="F88" s="54"/>
      <c r="G88" s="50"/>
    </row>
    <row r="89" spans="3:7" s="52" customFormat="1" x14ac:dyDescent="0.25">
      <c r="C89" s="77"/>
      <c r="D89" s="77"/>
      <c r="E89" s="62"/>
      <c r="F89" s="54"/>
      <c r="G89" s="50"/>
    </row>
    <row r="90" spans="3:7" s="52" customFormat="1" x14ac:dyDescent="0.25">
      <c r="C90" s="77"/>
      <c r="D90" s="77"/>
      <c r="E90" s="62"/>
      <c r="F90" s="54"/>
      <c r="G90" s="50"/>
    </row>
    <row r="91" spans="3:7" s="52" customFormat="1" x14ac:dyDescent="0.25">
      <c r="C91" s="77"/>
      <c r="D91" s="77"/>
      <c r="E91" s="62"/>
      <c r="F91" s="54"/>
      <c r="G91" s="50"/>
    </row>
    <row r="92" spans="3:7" s="52" customFormat="1" x14ac:dyDescent="0.25">
      <c r="C92" s="77"/>
      <c r="D92" s="77"/>
      <c r="E92" s="62"/>
      <c r="F92" s="54"/>
      <c r="G92" s="50"/>
    </row>
    <row r="93" spans="3:7" s="52" customFormat="1" x14ac:dyDescent="0.25">
      <c r="C93" s="77"/>
      <c r="D93" s="77"/>
      <c r="E93" s="62"/>
      <c r="F93" s="54"/>
      <c r="G93" s="50"/>
    </row>
    <row r="94" spans="3:7" s="52" customFormat="1" x14ac:dyDescent="0.25">
      <c r="C94" s="77"/>
      <c r="D94" s="77"/>
      <c r="E94" s="62"/>
      <c r="F94" s="54"/>
      <c r="G94" s="50"/>
    </row>
    <row r="95" spans="3:7" s="52" customFormat="1" x14ac:dyDescent="0.25">
      <c r="C95" s="77"/>
      <c r="D95" s="77"/>
      <c r="E95" s="62"/>
      <c r="F95" s="54"/>
      <c r="G95" s="50"/>
    </row>
    <row r="96" spans="3:7" s="52" customFormat="1" x14ac:dyDescent="0.25">
      <c r="C96" s="77"/>
      <c r="D96" s="77"/>
      <c r="E96" s="62"/>
      <c r="F96" s="54"/>
      <c r="G96" s="50"/>
    </row>
    <row r="97" spans="3:7" s="52" customFormat="1" x14ac:dyDescent="0.25">
      <c r="C97" s="77"/>
      <c r="D97" s="77"/>
      <c r="E97" s="62"/>
      <c r="F97" s="54"/>
      <c r="G97" s="50"/>
    </row>
    <row r="98" spans="3:7" s="52" customFormat="1" x14ac:dyDescent="0.25">
      <c r="C98" s="77"/>
      <c r="D98" s="77"/>
      <c r="E98" s="62"/>
      <c r="F98" s="54"/>
      <c r="G98" s="50"/>
    </row>
    <row r="99" spans="3:7" s="52" customFormat="1" x14ac:dyDescent="0.25">
      <c r="C99" s="77"/>
      <c r="D99" s="77"/>
      <c r="E99" s="62"/>
      <c r="F99" s="54"/>
      <c r="G99" s="50"/>
    </row>
    <row r="100" spans="3:7" s="52" customFormat="1" x14ac:dyDescent="0.25">
      <c r="C100" s="77"/>
      <c r="D100" s="77"/>
      <c r="E100" s="62"/>
      <c r="F100" s="54"/>
      <c r="G100" s="50"/>
    </row>
    <row r="101" spans="3:7" s="52" customFormat="1" x14ac:dyDescent="0.25">
      <c r="C101" s="77"/>
      <c r="D101" s="77"/>
      <c r="E101" s="62"/>
      <c r="F101" s="54"/>
      <c r="G101" s="50"/>
    </row>
    <row r="102" spans="3:7" s="52" customFormat="1" x14ac:dyDescent="0.25">
      <c r="C102" s="77"/>
      <c r="D102" s="77"/>
      <c r="E102" s="62"/>
      <c r="F102" s="54"/>
      <c r="G102" s="50"/>
    </row>
    <row r="103" spans="3:7" s="52" customFormat="1" x14ac:dyDescent="0.25">
      <c r="C103" s="77"/>
      <c r="D103" s="77"/>
      <c r="E103" s="62"/>
      <c r="F103" s="54"/>
      <c r="G103" s="50"/>
    </row>
    <row r="104" spans="3:7" s="52" customFormat="1" x14ac:dyDescent="0.25">
      <c r="C104" s="77"/>
      <c r="D104" s="77"/>
      <c r="E104" s="62"/>
      <c r="F104" s="54"/>
      <c r="G104" s="50"/>
    </row>
    <row r="105" spans="3:7" s="52" customFormat="1" x14ac:dyDescent="0.25">
      <c r="C105" s="77"/>
      <c r="D105" s="77"/>
      <c r="E105" s="62"/>
      <c r="F105" s="54"/>
      <c r="G105" s="50"/>
    </row>
    <row r="106" spans="3:7" s="52" customFormat="1" x14ac:dyDescent="0.25">
      <c r="C106" s="77"/>
      <c r="D106" s="77"/>
      <c r="E106" s="62"/>
      <c r="F106" s="54"/>
      <c r="G106" s="50"/>
    </row>
    <row r="107" spans="3:7" s="52" customFormat="1" x14ac:dyDescent="0.25">
      <c r="C107" s="77"/>
      <c r="D107" s="77"/>
      <c r="E107" s="62"/>
      <c r="F107" s="54"/>
      <c r="G107" s="50"/>
    </row>
    <row r="108" spans="3:7" s="52" customFormat="1" x14ac:dyDescent="0.25">
      <c r="C108" s="77"/>
      <c r="D108" s="77"/>
      <c r="E108" s="62"/>
      <c r="F108" s="54"/>
      <c r="G108" s="50"/>
    </row>
    <row r="109" spans="3:7" s="52" customFormat="1" x14ac:dyDescent="0.25">
      <c r="C109" s="77"/>
      <c r="D109" s="77"/>
      <c r="E109" s="62"/>
      <c r="F109" s="54"/>
      <c r="G109" s="50"/>
    </row>
    <row r="110" spans="3:7" s="52" customFormat="1" x14ac:dyDescent="0.25">
      <c r="C110" s="77"/>
      <c r="D110" s="77"/>
      <c r="E110" s="62"/>
      <c r="F110" s="54"/>
      <c r="G110" s="50"/>
    </row>
    <row r="111" spans="3:7" s="52" customFormat="1" x14ac:dyDescent="0.25">
      <c r="C111" s="77"/>
      <c r="D111" s="77"/>
      <c r="E111" s="62"/>
      <c r="F111" s="54"/>
      <c r="G111" s="50"/>
    </row>
    <row r="112" spans="3:7" s="52" customFormat="1" x14ac:dyDescent="0.25">
      <c r="C112" s="77"/>
      <c r="D112" s="77"/>
      <c r="E112" s="62"/>
      <c r="F112" s="54"/>
      <c r="G112" s="50"/>
    </row>
    <row r="113" spans="3:7" s="52" customFormat="1" x14ac:dyDescent="0.25">
      <c r="C113" s="77"/>
      <c r="D113" s="77"/>
      <c r="E113" s="62"/>
      <c r="F113" s="54"/>
      <c r="G113" s="50"/>
    </row>
    <row r="114" spans="3:7" s="52" customFormat="1" x14ac:dyDescent="0.25">
      <c r="C114" s="77"/>
      <c r="D114" s="77"/>
      <c r="E114" s="62"/>
      <c r="F114" s="54"/>
      <c r="G114" s="50"/>
    </row>
    <row r="115" spans="3:7" s="52" customFormat="1" x14ac:dyDescent="0.25">
      <c r="C115" s="77"/>
      <c r="D115" s="77"/>
      <c r="E115" s="62"/>
      <c r="F115" s="54"/>
      <c r="G115" s="50"/>
    </row>
    <row r="116" spans="3:7" s="52" customFormat="1" x14ac:dyDescent="0.25">
      <c r="C116" s="77"/>
      <c r="D116" s="77"/>
      <c r="E116" s="62"/>
      <c r="F116" s="54"/>
      <c r="G116" s="50"/>
    </row>
    <row r="117" spans="3:7" s="52" customFormat="1" x14ac:dyDescent="0.25">
      <c r="C117" s="77"/>
      <c r="D117" s="77"/>
      <c r="E117" s="62"/>
      <c r="F117" s="54"/>
      <c r="G117" s="50"/>
    </row>
    <row r="118" spans="3:7" s="52" customFormat="1" x14ac:dyDescent="0.25">
      <c r="C118" s="77"/>
      <c r="D118" s="77"/>
      <c r="E118" s="62"/>
      <c r="F118" s="54"/>
      <c r="G118" s="50"/>
    </row>
    <row r="119" spans="3:7" s="52" customFormat="1" x14ac:dyDescent="0.25">
      <c r="C119" s="77"/>
      <c r="D119" s="77"/>
      <c r="E119" s="62"/>
      <c r="F119" s="54"/>
      <c r="G119" s="50"/>
    </row>
    <row r="120" spans="3:7" s="52" customFormat="1" x14ac:dyDescent="0.25">
      <c r="C120" s="77"/>
      <c r="D120" s="77"/>
      <c r="E120" s="62"/>
      <c r="F120" s="54"/>
      <c r="G120" s="50"/>
    </row>
    <row r="121" spans="3:7" s="52" customFormat="1" x14ac:dyDescent="0.25">
      <c r="C121" s="77"/>
      <c r="D121" s="77"/>
      <c r="E121" s="62"/>
      <c r="F121" s="54"/>
      <c r="G121" s="50"/>
    </row>
    <row r="122" spans="3:7" s="52" customFormat="1" x14ac:dyDescent="0.25">
      <c r="C122" s="77"/>
      <c r="D122" s="77"/>
      <c r="E122" s="62"/>
      <c r="F122" s="54"/>
      <c r="G122" s="50"/>
    </row>
    <row r="123" spans="3:7" s="52" customFormat="1" x14ac:dyDescent="0.25">
      <c r="C123" s="77"/>
      <c r="D123" s="77"/>
      <c r="E123" s="62"/>
      <c r="F123" s="54"/>
      <c r="G123" s="50"/>
    </row>
    <row r="124" spans="3:7" s="52" customFormat="1" x14ac:dyDescent="0.25">
      <c r="C124" s="77"/>
      <c r="D124" s="77"/>
      <c r="E124" s="62"/>
      <c r="F124" s="54"/>
      <c r="G124" s="50"/>
    </row>
    <row r="125" spans="3:7" s="52" customFormat="1" x14ac:dyDescent="0.25">
      <c r="C125" s="77"/>
      <c r="D125" s="77"/>
      <c r="E125" s="62"/>
      <c r="F125" s="54"/>
      <c r="G125" s="50"/>
    </row>
    <row r="126" spans="3:7" s="52" customFormat="1" x14ac:dyDescent="0.25">
      <c r="C126" s="77"/>
      <c r="D126" s="77"/>
      <c r="E126" s="62"/>
      <c r="F126" s="54"/>
      <c r="G126" s="50"/>
    </row>
    <row r="127" spans="3:7" s="52" customFormat="1" x14ac:dyDescent="0.25">
      <c r="C127" s="77"/>
      <c r="D127" s="77"/>
      <c r="E127" s="62"/>
      <c r="F127" s="54"/>
      <c r="G127" s="50"/>
    </row>
    <row r="128" spans="3:7" s="52" customFormat="1" x14ac:dyDescent="0.25">
      <c r="C128" s="77"/>
      <c r="D128" s="77"/>
      <c r="E128" s="62"/>
      <c r="F128" s="54"/>
      <c r="G128" s="50"/>
    </row>
    <row r="129" spans="3:7" s="52" customFormat="1" x14ac:dyDescent="0.25">
      <c r="C129" s="77"/>
      <c r="D129" s="77"/>
      <c r="E129" s="62"/>
      <c r="F129" s="54"/>
      <c r="G129" s="50"/>
    </row>
    <row r="130" spans="3:7" s="52" customFormat="1" x14ac:dyDescent="0.25">
      <c r="C130" s="77"/>
      <c r="D130" s="77"/>
      <c r="E130" s="62"/>
      <c r="F130" s="54"/>
      <c r="G130" s="50"/>
    </row>
    <row r="131" spans="3:7" s="52" customFormat="1" x14ac:dyDescent="0.25">
      <c r="C131" s="77"/>
      <c r="D131" s="77"/>
      <c r="E131" s="62"/>
      <c r="F131" s="54"/>
      <c r="G131" s="50"/>
    </row>
    <row r="132" spans="3:7" s="52" customFormat="1" x14ac:dyDescent="0.25">
      <c r="C132" s="77"/>
      <c r="D132" s="77"/>
      <c r="E132" s="62"/>
      <c r="F132" s="54"/>
      <c r="G132" s="50"/>
    </row>
    <row r="133" spans="3:7" s="52" customFormat="1" x14ac:dyDescent="0.25">
      <c r="C133" s="77"/>
      <c r="D133" s="77"/>
      <c r="E133" s="62"/>
      <c r="F133" s="54"/>
      <c r="G133" s="50"/>
    </row>
    <row r="134" spans="3:7" s="52" customFormat="1" x14ac:dyDescent="0.25">
      <c r="C134" s="77"/>
      <c r="D134" s="77"/>
      <c r="E134" s="62"/>
      <c r="F134" s="54"/>
      <c r="G134" s="50"/>
    </row>
    <row r="135" spans="3:7" s="52" customFormat="1" x14ac:dyDescent="0.25">
      <c r="C135" s="77"/>
      <c r="D135" s="77"/>
      <c r="E135" s="62"/>
      <c r="F135" s="54"/>
      <c r="G135" s="50"/>
    </row>
    <row r="136" spans="3:7" s="52" customFormat="1" x14ac:dyDescent="0.25">
      <c r="C136" s="77"/>
      <c r="D136" s="77"/>
      <c r="E136" s="62"/>
      <c r="F136" s="54"/>
      <c r="G136" s="50"/>
    </row>
    <row r="137" spans="3:7" s="52" customFormat="1" x14ac:dyDescent="0.25">
      <c r="C137" s="77"/>
      <c r="D137" s="77"/>
      <c r="E137" s="62"/>
      <c r="F137" s="54"/>
      <c r="G137" s="50"/>
    </row>
    <row r="138" spans="3:7" s="52" customFormat="1" x14ac:dyDescent="0.25">
      <c r="C138" s="77"/>
      <c r="D138" s="77"/>
      <c r="E138" s="62"/>
      <c r="F138" s="54"/>
      <c r="G138" s="50"/>
    </row>
    <row r="139" spans="3:7" s="52" customFormat="1" x14ac:dyDescent="0.25">
      <c r="C139" s="77"/>
      <c r="D139" s="77"/>
      <c r="E139" s="62"/>
      <c r="F139" s="54"/>
      <c r="G139" s="50"/>
    </row>
    <row r="140" spans="3:7" s="52" customFormat="1" x14ac:dyDescent="0.25">
      <c r="C140" s="77"/>
      <c r="D140" s="77"/>
      <c r="E140" s="62"/>
      <c r="F140" s="54"/>
      <c r="G140" s="50"/>
    </row>
    <row r="141" spans="3:7" s="52" customFormat="1" x14ac:dyDescent="0.25">
      <c r="C141" s="77"/>
      <c r="D141" s="77"/>
      <c r="E141" s="62"/>
      <c r="F141" s="54"/>
      <c r="G141" s="50"/>
    </row>
    <row r="142" spans="3:7" s="52" customFormat="1" x14ac:dyDescent="0.25">
      <c r="C142" s="77"/>
      <c r="D142" s="77"/>
      <c r="E142" s="62"/>
      <c r="F142" s="54"/>
      <c r="G142" s="50"/>
    </row>
    <row r="143" spans="3:7" s="52" customFormat="1" x14ac:dyDescent="0.25">
      <c r="C143" s="77"/>
      <c r="D143" s="77"/>
      <c r="E143" s="62"/>
      <c r="F143" s="54"/>
      <c r="G143" s="50"/>
    </row>
    <row r="144" spans="3:7" s="52" customFormat="1" x14ac:dyDescent="0.25">
      <c r="C144" s="77"/>
      <c r="D144" s="77"/>
      <c r="E144" s="62"/>
      <c r="F144" s="54"/>
      <c r="G144" s="50"/>
    </row>
    <row r="145" spans="3:7" s="52" customFormat="1" x14ac:dyDescent="0.25">
      <c r="C145" s="77"/>
      <c r="D145" s="77"/>
      <c r="E145" s="62"/>
      <c r="F145" s="54"/>
      <c r="G145" s="50"/>
    </row>
    <row r="146" spans="3:7" s="52" customFormat="1" x14ac:dyDescent="0.25">
      <c r="C146" s="77"/>
      <c r="D146" s="77"/>
      <c r="E146" s="62"/>
      <c r="F146" s="54"/>
      <c r="G146" s="50"/>
    </row>
    <row r="147" spans="3:7" s="52" customFormat="1" x14ac:dyDescent="0.25">
      <c r="C147" s="77"/>
      <c r="D147" s="77"/>
      <c r="E147" s="62"/>
      <c r="F147" s="54"/>
      <c r="G147" s="50"/>
    </row>
    <row r="148" spans="3:7" s="52" customFormat="1" x14ac:dyDescent="0.25">
      <c r="C148" s="77"/>
      <c r="D148" s="77"/>
      <c r="E148" s="62"/>
      <c r="F148" s="54"/>
      <c r="G148" s="50"/>
    </row>
    <row r="149" spans="3:7" s="52" customFormat="1" x14ac:dyDescent="0.25">
      <c r="C149" s="77"/>
      <c r="D149" s="77"/>
      <c r="E149" s="62"/>
      <c r="F149" s="54"/>
      <c r="G149" s="50"/>
    </row>
    <row r="150" spans="3:7" s="52" customFormat="1" x14ac:dyDescent="0.25">
      <c r="C150" s="77"/>
      <c r="D150" s="77"/>
      <c r="E150" s="62"/>
      <c r="F150" s="54"/>
      <c r="G150" s="50"/>
    </row>
    <row r="151" spans="3:7" s="52" customFormat="1" x14ac:dyDescent="0.25">
      <c r="C151" s="77"/>
      <c r="D151" s="77"/>
      <c r="E151" s="62"/>
      <c r="F151" s="54"/>
      <c r="G151" s="50"/>
    </row>
    <row r="152" spans="3:7" s="52" customFormat="1" x14ac:dyDescent="0.25">
      <c r="C152" s="77"/>
      <c r="D152" s="77"/>
      <c r="E152" s="62"/>
      <c r="F152" s="54"/>
      <c r="G152" s="50"/>
    </row>
    <row r="153" spans="3:7" s="52" customFormat="1" x14ac:dyDescent="0.25">
      <c r="C153" s="77"/>
      <c r="D153" s="77"/>
      <c r="E153" s="62"/>
      <c r="F153" s="54"/>
      <c r="G153" s="50"/>
    </row>
    <row r="154" spans="3:7" s="52" customFormat="1" x14ac:dyDescent="0.25">
      <c r="C154" s="77"/>
      <c r="D154" s="77"/>
      <c r="E154" s="62"/>
      <c r="F154" s="54"/>
      <c r="G154" s="50"/>
    </row>
    <row r="155" spans="3:7" s="52" customFormat="1" x14ac:dyDescent="0.25">
      <c r="C155" s="77"/>
      <c r="D155" s="77"/>
      <c r="E155" s="62"/>
      <c r="F155" s="54"/>
      <c r="G155" s="50"/>
    </row>
    <row r="156" spans="3:7" s="52" customFormat="1" x14ac:dyDescent="0.25">
      <c r="C156" s="77"/>
      <c r="D156" s="77"/>
      <c r="E156" s="62"/>
      <c r="F156" s="54"/>
      <c r="G156" s="50"/>
    </row>
    <row r="157" spans="3:7" s="52" customFormat="1" x14ac:dyDescent="0.25">
      <c r="C157" s="77"/>
      <c r="D157" s="77"/>
      <c r="E157" s="62"/>
      <c r="F157" s="54"/>
      <c r="G157" s="50"/>
    </row>
    <row r="158" spans="3:7" s="52" customFormat="1" x14ac:dyDescent="0.25">
      <c r="C158" s="77"/>
      <c r="D158" s="77"/>
      <c r="E158" s="62"/>
      <c r="F158" s="54"/>
      <c r="G158" s="50"/>
    </row>
    <row r="159" spans="3:7" s="52" customFormat="1" x14ac:dyDescent="0.25">
      <c r="C159" s="77"/>
      <c r="D159" s="77"/>
      <c r="E159" s="62"/>
      <c r="F159" s="54"/>
      <c r="G159" s="50"/>
    </row>
    <row r="160" spans="3:7" s="52" customFormat="1" x14ac:dyDescent="0.25">
      <c r="C160" s="77"/>
      <c r="D160" s="77"/>
      <c r="E160" s="62"/>
      <c r="F160" s="54"/>
      <c r="G160" s="50"/>
    </row>
    <row r="161" spans="3:7" s="52" customFormat="1" x14ac:dyDescent="0.25">
      <c r="C161" s="77"/>
      <c r="D161" s="77"/>
      <c r="E161" s="62"/>
      <c r="F161" s="54"/>
      <c r="G161" s="50"/>
    </row>
    <row r="162" spans="3:7" s="52" customFormat="1" x14ac:dyDescent="0.25">
      <c r="C162" s="77"/>
      <c r="D162" s="77"/>
      <c r="E162" s="62"/>
      <c r="F162" s="54"/>
      <c r="G162" s="50"/>
    </row>
    <row r="163" spans="3:7" s="52" customFormat="1" x14ac:dyDescent="0.25">
      <c r="C163" s="77"/>
      <c r="D163" s="77"/>
      <c r="E163" s="62"/>
      <c r="F163" s="54"/>
      <c r="G163" s="50"/>
    </row>
    <row r="164" spans="3:7" s="52" customFormat="1" x14ac:dyDescent="0.25">
      <c r="C164" s="77"/>
      <c r="D164" s="77"/>
      <c r="E164" s="62"/>
      <c r="F164" s="54"/>
      <c r="G164" s="50"/>
    </row>
    <row r="165" spans="3:7" s="52" customFormat="1" x14ac:dyDescent="0.25">
      <c r="C165" s="77"/>
      <c r="D165" s="77"/>
      <c r="E165" s="62"/>
      <c r="F165" s="54"/>
      <c r="G165" s="50"/>
    </row>
    <row r="166" spans="3:7" s="52" customFormat="1" x14ac:dyDescent="0.25">
      <c r="C166" s="77"/>
      <c r="D166" s="77"/>
      <c r="E166" s="62"/>
      <c r="F166" s="54"/>
      <c r="G166" s="50"/>
    </row>
    <row r="167" spans="3:7" s="52" customFormat="1" x14ac:dyDescent="0.25">
      <c r="C167" s="77"/>
      <c r="D167" s="77"/>
      <c r="E167" s="62"/>
      <c r="F167" s="54"/>
      <c r="G167" s="50"/>
    </row>
    <row r="168" spans="3:7" s="52" customFormat="1" x14ac:dyDescent="0.25">
      <c r="C168" s="77"/>
      <c r="D168" s="77"/>
      <c r="E168" s="62"/>
      <c r="F168" s="54"/>
      <c r="G168" s="50"/>
    </row>
    <row r="169" spans="3:7" s="52" customFormat="1" x14ac:dyDescent="0.25">
      <c r="C169" s="77"/>
      <c r="D169" s="77"/>
      <c r="E169" s="62"/>
      <c r="F169" s="54"/>
      <c r="G169" s="50"/>
    </row>
    <row r="170" spans="3:7" s="52" customFormat="1" x14ac:dyDescent="0.25">
      <c r="C170" s="77"/>
      <c r="D170" s="77"/>
      <c r="E170" s="62"/>
      <c r="F170" s="54"/>
      <c r="G170" s="50"/>
    </row>
    <row r="171" spans="3:7" s="52" customFormat="1" x14ac:dyDescent="0.25">
      <c r="C171" s="77"/>
      <c r="D171" s="77"/>
      <c r="E171" s="62"/>
      <c r="F171" s="54"/>
      <c r="G171" s="50"/>
    </row>
    <row r="172" spans="3:7" s="52" customFormat="1" x14ac:dyDescent="0.25">
      <c r="C172" s="77"/>
      <c r="D172" s="77"/>
      <c r="E172" s="62"/>
      <c r="F172" s="54"/>
      <c r="G172" s="50"/>
    </row>
    <row r="173" spans="3:7" s="52" customFormat="1" x14ac:dyDescent="0.25">
      <c r="C173" s="77"/>
      <c r="D173" s="77"/>
      <c r="E173" s="62"/>
      <c r="F173" s="54"/>
      <c r="G173" s="50"/>
    </row>
    <row r="174" spans="3:7" s="52" customFormat="1" x14ac:dyDescent="0.25">
      <c r="C174" s="77"/>
      <c r="D174" s="77"/>
      <c r="E174" s="62"/>
      <c r="F174" s="54"/>
      <c r="G174" s="50"/>
    </row>
    <row r="175" spans="3:7" s="52" customFormat="1" x14ac:dyDescent="0.25">
      <c r="C175" s="77"/>
      <c r="D175" s="77"/>
      <c r="E175" s="62"/>
      <c r="F175" s="54"/>
      <c r="G175" s="50"/>
    </row>
    <row r="176" spans="3:7" s="52" customFormat="1" x14ac:dyDescent="0.25">
      <c r="C176" s="77"/>
      <c r="D176" s="77"/>
      <c r="E176" s="62"/>
      <c r="F176" s="54"/>
      <c r="G176" s="50"/>
    </row>
    <row r="177" spans="3:7" s="52" customFormat="1" x14ac:dyDescent="0.25">
      <c r="C177" s="77"/>
      <c r="D177" s="77"/>
      <c r="E177" s="62"/>
      <c r="F177" s="54"/>
      <c r="G177" s="50"/>
    </row>
    <row r="178" spans="3:7" s="52" customFormat="1" x14ac:dyDescent="0.25">
      <c r="C178" s="77"/>
      <c r="D178" s="77"/>
      <c r="E178" s="62"/>
      <c r="F178" s="54"/>
      <c r="G178" s="50"/>
    </row>
    <row r="179" spans="3:7" s="52" customFormat="1" x14ac:dyDescent="0.25">
      <c r="C179" s="77"/>
      <c r="D179" s="77"/>
      <c r="E179" s="62"/>
      <c r="F179" s="54"/>
      <c r="G179" s="50"/>
    </row>
    <row r="180" spans="3:7" s="52" customFormat="1" x14ac:dyDescent="0.25">
      <c r="C180" s="77"/>
      <c r="D180" s="77"/>
      <c r="E180" s="62"/>
      <c r="F180" s="54"/>
      <c r="G180" s="50"/>
    </row>
    <row r="181" spans="3:7" s="52" customFormat="1" x14ac:dyDescent="0.25">
      <c r="C181" s="77"/>
      <c r="D181" s="77"/>
      <c r="E181" s="62"/>
      <c r="F181" s="54"/>
      <c r="G181" s="50"/>
    </row>
    <row r="182" spans="3:7" s="52" customFormat="1" x14ac:dyDescent="0.25">
      <c r="C182" s="77"/>
      <c r="D182" s="77"/>
      <c r="E182" s="62"/>
      <c r="F182" s="54"/>
      <c r="G182" s="50"/>
    </row>
    <row r="183" spans="3:7" s="52" customFormat="1" x14ac:dyDescent="0.25">
      <c r="C183" s="77"/>
      <c r="D183" s="77"/>
      <c r="E183" s="62"/>
      <c r="F183" s="54"/>
      <c r="G183" s="50"/>
    </row>
    <row r="184" spans="3:7" s="52" customFormat="1" x14ac:dyDescent="0.25">
      <c r="C184" s="77"/>
      <c r="D184" s="77"/>
      <c r="E184" s="62"/>
      <c r="F184" s="54"/>
      <c r="G184" s="50"/>
    </row>
    <row r="185" spans="3:7" s="52" customFormat="1" x14ac:dyDescent="0.25">
      <c r="C185" s="77"/>
      <c r="D185" s="77"/>
      <c r="E185" s="62"/>
      <c r="F185" s="54"/>
      <c r="G185" s="50"/>
    </row>
    <row r="186" spans="3:7" s="52" customFormat="1" x14ac:dyDescent="0.25">
      <c r="C186" s="77"/>
      <c r="D186" s="77"/>
      <c r="E186" s="62"/>
      <c r="F186" s="54"/>
      <c r="G186" s="50"/>
    </row>
    <row r="187" spans="3:7" s="52" customFormat="1" x14ac:dyDescent="0.25">
      <c r="C187" s="77"/>
      <c r="D187" s="77"/>
      <c r="E187" s="62"/>
      <c r="F187" s="54"/>
      <c r="G187" s="50"/>
    </row>
    <row r="188" spans="3:7" s="52" customFormat="1" x14ac:dyDescent="0.25">
      <c r="C188" s="77"/>
      <c r="D188" s="77"/>
      <c r="E188" s="62"/>
      <c r="F188" s="54"/>
      <c r="G188" s="50"/>
    </row>
    <row r="189" spans="3:7" s="52" customFormat="1" x14ac:dyDescent="0.25">
      <c r="C189" s="77"/>
      <c r="D189" s="77"/>
      <c r="E189" s="62"/>
      <c r="F189" s="54"/>
      <c r="G189" s="50"/>
    </row>
    <row r="190" spans="3:7" s="52" customFormat="1" x14ac:dyDescent="0.25">
      <c r="C190" s="77"/>
      <c r="D190" s="77"/>
      <c r="E190" s="62"/>
      <c r="F190" s="54"/>
      <c r="G190" s="50"/>
    </row>
    <row r="191" spans="3:7" s="52" customFormat="1" x14ac:dyDescent="0.25">
      <c r="C191" s="77"/>
      <c r="D191" s="77"/>
      <c r="E191" s="62"/>
      <c r="F191" s="54"/>
      <c r="G191" s="50"/>
    </row>
    <row r="192" spans="3:7" s="52" customFormat="1" x14ac:dyDescent="0.25">
      <c r="C192" s="77"/>
      <c r="D192" s="77"/>
      <c r="E192" s="62"/>
      <c r="F192" s="54"/>
      <c r="G192" s="50"/>
    </row>
    <row r="193" spans="3:7" s="52" customFormat="1" x14ac:dyDescent="0.25">
      <c r="C193" s="77"/>
      <c r="D193" s="77"/>
      <c r="E193" s="62"/>
      <c r="F193" s="54"/>
      <c r="G193" s="50"/>
    </row>
    <row r="194" spans="3:7" s="52" customFormat="1" x14ac:dyDescent="0.25">
      <c r="C194" s="77"/>
      <c r="D194" s="77"/>
      <c r="E194" s="62"/>
      <c r="F194" s="54"/>
      <c r="G194" s="50"/>
    </row>
    <row r="195" spans="3:7" s="52" customFormat="1" x14ac:dyDescent="0.25">
      <c r="C195" s="77"/>
      <c r="D195" s="77"/>
      <c r="E195" s="62"/>
      <c r="F195" s="54"/>
      <c r="G195" s="50"/>
    </row>
    <row r="196" spans="3:7" s="52" customFormat="1" x14ac:dyDescent="0.25">
      <c r="C196" s="77"/>
      <c r="D196" s="77"/>
      <c r="E196" s="62"/>
      <c r="F196" s="54"/>
      <c r="G196" s="50"/>
    </row>
    <row r="197" spans="3:7" s="52" customFormat="1" x14ac:dyDescent="0.25">
      <c r="C197" s="77"/>
      <c r="D197" s="77"/>
      <c r="E197" s="62"/>
      <c r="F197" s="54"/>
      <c r="G197" s="50"/>
    </row>
    <row r="198" spans="3:7" s="52" customFormat="1" x14ac:dyDescent="0.25">
      <c r="C198" s="77"/>
      <c r="D198" s="77"/>
      <c r="E198" s="62"/>
      <c r="F198" s="54"/>
      <c r="G198" s="50"/>
    </row>
    <row r="199" spans="3:7" s="52" customFormat="1" x14ac:dyDescent="0.25">
      <c r="C199" s="77"/>
      <c r="D199" s="77"/>
      <c r="E199" s="62"/>
      <c r="F199" s="54"/>
      <c r="G199" s="50"/>
    </row>
    <row r="200" spans="3:7" s="52" customFormat="1" x14ac:dyDescent="0.25">
      <c r="C200" s="77"/>
      <c r="D200" s="77"/>
      <c r="E200" s="62"/>
      <c r="F200" s="54"/>
      <c r="G200" s="50"/>
    </row>
    <row r="201" spans="3:7" s="52" customFormat="1" x14ac:dyDescent="0.25">
      <c r="C201" s="77"/>
      <c r="D201" s="77"/>
      <c r="E201" s="62"/>
      <c r="F201" s="54"/>
      <c r="G201" s="50"/>
    </row>
    <row r="202" spans="3:7" s="52" customFormat="1" x14ac:dyDescent="0.25">
      <c r="C202" s="77"/>
      <c r="D202" s="77"/>
      <c r="E202" s="62"/>
      <c r="F202" s="54"/>
      <c r="G202" s="50"/>
    </row>
    <row r="203" spans="3:7" s="52" customFormat="1" x14ac:dyDescent="0.25">
      <c r="C203" s="77"/>
      <c r="D203" s="77"/>
      <c r="E203" s="62"/>
      <c r="F203" s="54"/>
      <c r="G203" s="50"/>
    </row>
    <row r="204" spans="3:7" s="52" customFormat="1" x14ac:dyDescent="0.25">
      <c r="C204" s="77"/>
      <c r="D204" s="77"/>
      <c r="E204" s="62"/>
      <c r="F204" s="54"/>
      <c r="G204" s="50"/>
    </row>
    <row r="205" spans="3:7" s="52" customFormat="1" x14ac:dyDescent="0.25">
      <c r="C205" s="77"/>
      <c r="D205" s="77"/>
      <c r="E205" s="62"/>
      <c r="F205" s="54"/>
      <c r="G205" s="50"/>
    </row>
    <row r="206" spans="3:7" s="52" customFormat="1" x14ac:dyDescent="0.25">
      <c r="C206" s="77"/>
      <c r="D206" s="77"/>
      <c r="E206" s="62"/>
      <c r="F206" s="54"/>
      <c r="G206" s="50"/>
    </row>
    <row r="207" spans="3:7" s="52" customFormat="1" x14ac:dyDescent="0.25">
      <c r="C207" s="77"/>
      <c r="D207" s="77"/>
      <c r="E207" s="62"/>
      <c r="F207" s="54"/>
      <c r="G207" s="50"/>
    </row>
    <row r="208" spans="3:7" s="52" customFormat="1" x14ac:dyDescent="0.25">
      <c r="C208" s="77"/>
      <c r="D208" s="77"/>
      <c r="E208" s="62"/>
      <c r="F208" s="54"/>
      <c r="G208" s="50"/>
    </row>
    <row r="209" spans="3:7" s="52" customFormat="1" x14ac:dyDescent="0.25">
      <c r="C209" s="77"/>
      <c r="D209" s="77"/>
      <c r="E209" s="62"/>
      <c r="F209" s="54"/>
      <c r="G209" s="50"/>
    </row>
    <row r="210" spans="3:7" s="52" customFormat="1" x14ac:dyDescent="0.25">
      <c r="C210" s="77"/>
      <c r="D210" s="77"/>
      <c r="E210" s="62"/>
      <c r="F210" s="54"/>
      <c r="G210" s="50"/>
    </row>
    <row r="211" spans="3:7" s="52" customFormat="1" x14ac:dyDescent="0.25">
      <c r="C211" s="77"/>
      <c r="D211" s="77"/>
      <c r="E211" s="62"/>
      <c r="F211" s="54"/>
      <c r="G211" s="50"/>
    </row>
    <row r="212" spans="3:7" s="52" customFormat="1" x14ac:dyDescent="0.25">
      <c r="C212" s="77"/>
      <c r="D212" s="77"/>
      <c r="E212" s="62"/>
      <c r="F212" s="54"/>
      <c r="G212" s="50"/>
    </row>
    <row r="213" spans="3:7" s="52" customFormat="1" x14ac:dyDescent="0.25">
      <c r="C213" s="77"/>
      <c r="D213" s="77"/>
      <c r="E213" s="62"/>
      <c r="F213" s="54"/>
      <c r="G213" s="50"/>
    </row>
    <row r="214" spans="3:7" s="52" customFormat="1" x14ac:dyDescent="0.25">
      <c r="C214" s="77"/>
      <c r="D214" s="77"/>
      <c r="E214" s="62"/>
      <c r="F214" s="54"/>
      <c r="G214" s="50"/>
    </row>
    <row r="215" spans="3:7" s="52" customFormat="1" x14ac:dyDescent="0.25">
      <c r="C215" s="77"/>
      <c r="D215" s="77"/>
      <c r="E215" s="62"/>
      <c r="F215" s="54"/>
      <c r="G215" s="50"/>
    </row>
    <row r="216" spans="3:7" s="52" customFormat="1" x14ac:dyDescent="0.25">
      <c r="C216" s="77"/>
      <c r="D216" s="77"/>
      <c r="E216" s="62"/>
      <c r="F216" s="54"/>
      <c r="G216" s="50"/>
    </row>
    <row r="217" spans="3:7" s="52" customFormat="1" x14ac:dyDescent="0.25">
      <c r="C217" s="77"/>
      <c r="D217" s="77"/>
      <c r="E217" s="62"/>
      <c r="F217" s="54"/>
      <c r="G217" s="50"/>
    </row>
    <row r="218" spans="3:7" s="52" customFormat="1" x14ac:dyDescent="0.25">
      <c r="C218" s="77"/>
      <c r="D218" s="77"/>
      <c r="E218" s="62"/>
      <c r="F218" s="54"/>
      <c r="G218" s="50"/>
    </row>
    <row r="219" spans="3:7" s="52" customFormat="1" x14ac:dyDescent="0.25">
      <c r="C219" s="77"/>
      <c r="D219" s="77"/>
      <c r="E219" s="62"/>
      <c r="F219" s="54"/>
      <c r="G219" s="50"/>
    </row>
    <row r="220" spans="3:7" s="52" customFormat="1" x14ac:dyDescent="0.25">
      <c r="C220" s="77"/>
      <c r="D220" s="77"/>
      <c r="E220" s="62"/>
      <c r="F220" s="54"/>
      <c r="G220" s="50"/>
    </row>
    <row r="221" spans="3:7" s="52" customFormat="1" x14ac:dyDescent="0.25">
      <c r="C221" s="77"/>
      <c r="D221" s="77"/>
      <c r="E221" s="62"/>
      <c r="F221" s="54"/>
      <c r="G221" s="50"/>
    </row>
    <row r="222" spans="3:7" s="52" customFormat="1" x14ac:dyDescent="0.25">
      <c r="C222" s="77"/>
      <c r="D222" s="77"/>
      <c r="E222" s="62"/>
      <c r="F222" s="54"/>
      <c r="G222" s="50"/>
    </row>
    <row r="223" spans="3:7" s="52" customFormat="1" x14ac:dyDescent="0.25">
      <c r="C223" s="77"/>
      <c r="D223" s="77"/>
      <c r="E223" s="62"/>
      <c r="F223" s="54"/>
      <c r="G223" s="50"/>
    </row>
    <row r="224" spans="3:7" s="52" customFormat="1" x14ac:dyDescent="0.25">
      <c r="C224" s="77"/>
      <c r="D224" s="77"/>
      <c r="E224" s="62"/>
      <c r="F224" s="54"/>
      <c r="G224" s="50"/>
    </row>
    <row r="225" spans="3:7" s="52" customFormat="1" x14ac:dyDescent="0.25">
      <c r="C225" s="77"/>
      <c r="D225" s="77"/>
      <c r="E225" s="62"/>
      <c r="F225" s="54"/>
      <c r="G225" s="50"/>
    </row>
    <row r="226" spans="3:7" s="52" customFormat="1" x14ac:dyDescent="0.25">
      <c r="C226" s="77"/>
      <c r="D226" s="77"/>
      <c r="E226" s="62"/>
      <c r="F226" s="54"/>
      <c r="G226" s="50"/>
    </row>
    <row r="227" spans="3:7" s="52" customFormat="1" x14ac:dyDescent="0.25">
      <c r="C227" s="77"/>
      <c r="D227" s="77"/>
      <c r="E227" s="62"/>
      <c r="F227" s="54"/>
      <c r="G227" s="50"/>
    </row>
    <row r="228" spans="3:7" s="52" customFormat="1" x14ac:dyDescent="0.25">
      <c r="C228" s="77"/>
      <c r="D228" s="77"/>
      <c r="E228" s="62"/>
      <c r="F228" s="54"/>
      <c r="G228" s="50"/>
    </row>
    <row r="229" spans="3:7" s="52" customFormat="1" x14ac:dyDescent="0.25">
      <c r="C229" s="77"/>
      <c r="D229" s="77"/>
      <c r="E229" s="62"/>
      <c r="F229" s="54"/>
      <c r="G229" s="50"/>
    </row>
    <row r="230" spans="3:7" s="52" customFormat="1" x14ac:dyDescent="0.25">
      <c r="C230" s="77"/>
      <c r="D230" s="77"/>
      <c r="E230" s="62"/>
      <c r="F230" s="54"/>
      <c r="G230" s="50"/>
    </row>
    <row r="231" spans="3:7" s="52" customFormat="1" x14ac:dyDescent="0.25">
      <c r="C231" s="77"/>
      <c r="D231" s="77"/>
      <c r="E231" s="62"/>
      <c r="F231" s="54"/>
      <c r="G231" s="50"/>
    </row>
    <row r="232" spans="3:7" s="52" customFormat="1" x14ac:dyDescent="0.25">
      <c r="C232" s="77"/>
      <c r="D232" s="77"/>
      <c r="E232" s="62"/>
      <c r="F232" s="54"/>
      <c r="G232" s="50"/>
    </row>
    <row r="233" spans="3:7" s="52" customFormat="1" x14ac:dyDescent="0.25">
      <c r="C233" s="77"/>
      <c r="D233" s="77"/>
      <c r="E233" s="62"/>
      <c r="F233" s="54"/>
      <c r="G233" s="50"/>
    </row>
    <row r="234" spans="3:7" s="52" customFormat="1" x14ac:dyDescent="0.25">
      <c r="C234" s="77"/>
      <c r="D234" s="77"/>
      <c r="E234" s="62"/>
      <c r="F234" s="54"/>
      <c r="G234" s="50"/>
    </row>
    <row r="235" spans="3:7" s="52" customFormat="1" x14ac:dyDescent="0.25">
      <c r="C235" s="77"/>
      <c r="D235" s="77"/>
      <c r="E235" s="62"/>
      <c r="F235" s="54"/>
      <c r="G235" s="50"/>
    </row>
    <row r="236" spans="3:7" s="52" customFormat="1" x14ac:dyDescent="0.25">
      <c r="C236" s="77"/>
      <c r="D236" s="77"/>
      <c r="E236" s="62"/>
      <c r="F236" s="54"/>
      <c r="G236" s="50"/>
    </row>
    <row r="237" spans="3:7" s="52" customFormat="1" x14ac:dyDescent="0.25">
      <c r="C237" s="77"/>
      <c r="D237" s="77"/>
      <c r="E237" s="62"/>
      <c r="F237" s="54"/>
      <c r="G237" s="50"/>
    </row>
    <row r="238" spans="3:7" s="52" customFormat="1" x14ac:dyDescent="0.25">
      <c r="C238" s="77"/>
      <c r="D238" s="77"/>
      <c r="E238" s="62"/>
      <c r="F238" s="54"/>
      <c r="G238" s="50"/>
    </row>
    <row r="239" spans="3:7" s="52" customFormat="1" x14ac:dyDescent="0.25">
      <c r="C239" s="77"/>
      <c r="D239" s="77"/>
      <c r="E239" s="62"/>
      <c r="F239" s="54"/>
      <c r="G239" s="50"/>
    </row>
    <row r="240" spans="3:7" s="52" customFormat="1" x14ac:dyDescent="0.25">
      <c r="C240" s="77"/>
      <c r="D240" s="77"/>
      <c r="E240" s="62"/>
      <c r="F240" s="54"/>
      <c r="G240" s="50"/>
    </row>
    <row r="241" spans="3:7" s="52" customFormat="1" x14ac:dyDescent="0.25">
      <c r="C241" s="77"/>
      <c r="D241" s="77"/>
      <c r="E241" s="62"/>
      <c r="F241" s="54"/>
      <c r="G241" s="50"/>
    </row>
    <row r="242" spans="3:7" s="52" customFormat="1" x14ac:dyDescent="0.25">
      <c r="C242" s="77"/>
      <c r="D242" s="77"/>
      <c r="E242" s="62"/>
      <c r="F242" s="54"/>
      <c r="G242" s="50"/>
    </row>
    <row r="243" spans="3:7" s="52" customFormat="1" x14ac:dyDescent="0.25">
      <c r="C243" s="77"/>
      <c r="D243" s="77"/>
      <c r="E243" s="62"/>
      <c r="F243" s="54"/>
      <c r="G243" s="50"/>
    </row>
    <row r="244" spans="3:7" s="52" customFormat="1" x14ac:dyDescent="0.25">
      <c r="C244" s="77"/>
      <c r="D244" s="77"/>
      <c r="E244" s="62"/>
      <c r="F244" s="54"/>
      <c r="G244" s="50"/>
    </row>
    <row r="245" spans="3:7" s="52" customFormat="1" x14ac:dyDescent="0.25">
      <c r="C245" s="77"/>
      <c r="D245" s="77"/>
      <c r="E245" s="62"/>
      <c r="F245" s="54"/>
      <c r="G245" s="50"/>
    </row>
    <row r="246" spans="3:7" s="52" customFormat="1" x14ac:dyDescent="0.25">
      <c r="C246" s="77"/>
      <c r="D246" s="77"/>
      <c r="E246" s="62"/>
      <c r="F246" s="54"/>
      <c r="G246" s="50"/>
    </row>
    <row r="247" spans="3:7" s="52" customFormat="1" x14ac:dyDescent="0.25">
      <c r="C247" s="77"/>
      <c r="D247" s="77"/>
      <c r="E247" s="62"/>
      <c r="F247" s="54"/>
      <c r="G247" s="50"/>
    </row>
    <row r="248" spans="3:7" s="52" customFormat="1" x14ac:dyDescent="0.25">
      <c r="C248" s="77"/>
      <c r="D248" s="77"/>
      <c r="E248" s="62"/>
      <c r="F248" s="54"/>
      <c r="G248" s="50"/>
    </row>
    <row r="249" spans="3:7" s="52" customFormat="1" x14ac:dyDescent="0.25">
      <c r="C249" s="77"/>
      <c r="D249" s="77"/>
      <c r="E249" s="62"/>
      <c r="F249" s="54"/>
      <c r="G249" s="50"/>
    </row>
    <row r="250" spans="3:7" s="52" customFormat="1" x14ac:dyDescent="0.25">
      <c r="C250" s="77"/>
      <c r="D250" s="77"/>
      <c r="E250" s="62"/>
      <c r="F250" s="54"/>
      <c r="G250" s="50"/>
    </row>
    <row r="251" spans="3:7" s="52" customFormat="1" x14ac:dyDescent="0.25">
      <c r="C251" s="77"/>
      <c r="D251" s="77"/>
      <c r="E251" s="62"/>
      <c r="F251" s="54"/>
      <c r="G251" s="50"/>
    </row>
    <row r="252" spans="3:7" s="52" customFormat="1" x14ac:dyDescent="0.25">
      <c r="C252" s="77"/>
      <c r="D252" s="77"/>
      <c r="E252" s="62"/>
      <c r="F252" s="54"/>
      <c r="G252" s="50"/>
    </row>
    <row r="253" spans="3:7" s="52" customFormat="1" x14ac:dyDescent="0.25">
      <c r="C253" s="77"/>
      <c r="D253" s="77"/>
      <c r="E253" s="62"/>
      <c r="F253" s="54"/>
      <c r="G253" s="50"/>
    </row>
    <row r="254" spans="3:7" s="52" customFormat="1" x14ac:dyDescent="0.25">
      <c r="C254" s="77"/>
      <c r="D254" s="77"/>
      <c r="E254" s="62"/>
      <c r="F254" s="54"/>
      <c r="G254" s="50"/>
    </row>
    <row r="255" spans="3:7" s="52" customFormat="1" x14ac:dyDescent="0.25">
      <c r="C255" s="77"/>
      <c r="D255" s="77"/>
      <c r="E255" s="62"/>
      <c r="F255" s="54"/>
      <c r="G255" s="50"/>
    </row>
    <row r="256" spans="3:7" s="52" customFormat="1" x14ac:dyDescent="0.25">
      <c r="C256" s="77"/>
      <c r="D256" s="77"/>
      <c r="E256" s="62"/>
      <c r="F256" s="54"/>
      <c r="G256" s="50"/>
    </row>
    <row r="257" spans="3:7" s="52" customFormat="1" x14ac:dyDescent="0.25">
      <c r="C257" s="77"/>
      <c r="D257" s="77"/>
      <c r="E257" s="62"/>
      <c r="F257" s="54"/>
      <c r="G257" s="50"/>
    </row>
    <row r="258" spans="3:7" s="52" customFormat="1" x14ac:dyDescent="0.25">
      <c r="C258" s="77"/>
      <c r="D258" s="77"/>
      <c r="E258" s="62"/>
      <c r="F258" s="54"/>
      <c r="G258" s="50"/>
    </row>
    <row r="259" spans="3:7" s="52" customFormat="1" x14ac:dyDescent="0.25">
      <c r="C259" s="77"/>
      <c r="D259" s="77"/>
      <c r="E259" s="62"/>
      <c r="F259" s="54"/>
      <c r="G259" s="50"/>
    </row>
    <row r="260" spans="3:7" s="52" customFormat="1" x14ac:dyDescent="0.25">
      <c r="C260" s="77"/>
      <c r="D260" s="77"/>
      <c r="E260" s="62"/>
      <c r="F260" s="54"/>
      <c r="G260" s="50"/>
    </row>
    <row r="261" spans="3:7" s="52" customFormat="1" x14ac:dyDescent="0.25">
      <c r="C261" s="77"/>
      <c r="D261" s="77"/>
      <c r="E261" s="62"/>
      <c r="F261" s="54"/>
      <c r="G261" s="50"/>
    </row>
    <row r="262" spans="3:7" s="52" customFormat="1" x14ac:dyDescent="0.25">
      <c r="C262" s="77"/>
      <c r="D262" s="77"/>
      <c r="E262" s="62"/>
      <c r="F262" s="54"/>
      <c r="G262" s="50"/>
    </row>
    <row r="263" spans="3:7" s="52" customFormat="1" x14ac:dyDescent="0.25">
      <c r="C263" s="77"/>
      <c r="D263" s="77"/>
      <c r="E263" s="62"/>
      <c r="F263" s="54"/>
      <c r="G263" s="50"/>
    </row>
    <row r="264" spans="3:7" s="52" customFormat="1" x14ac:dyDescent="0.25">
      <c r="C264" s="77"/>
      <c r="D264" s="77"/>
      <c r="E264" s="62"/>
      <c r="F264" s="54"/>
      <c r="G264" s="50"/>
    </row>
    <row r="265" spans="3:7" s="52" customFormat="1" x14ac:dyDescent="0.25">
      <c r="C265" s="77"/>
      <c r="D265" s="77"/>
      <c r="E265" s="62"/>
      <c r="F265" s="54"/>
      <c r="G265" s="50"/>
    </row>
    <row r="266" spans="3:7" s="52" customFormat="1" x14ac:dyDescent="0.25">
      <c r="C266" s="77"/>
      <c r="D266" s="77"/>
      <c r="E266" s="62"/>
      <c r="F266" s="54"/>
      <c r="G266" s="50"/>
    </row>
    <row r="267" spans="3:7" s="52" customFormat="1" x14ac:dyDescent="0.25">
      <c r="C267" s="77"/>
      <c r="D267" s="77"/>
      <c r="E267" s="62"/>
      <c r="F267" s="54"/>
      <c r="G267" s="50"/>
    </row>
    <row r="268" spans="3:7" s="52" customFormat="1" x14ac:dyDescent="0.25">
      <c r="C268" s="77"/>
      <c r="D268" s="77"/>
      <c r="E268" s="62"/>
      <c r="F268" s="54"/>
      <c r="G268" s="50"/>
    </row>
    <row r="269" spans="3:7" s="52" customFormat="1" x14ac:dyDescent="0.25">
      <c r="C269" s="77"/>
      <c r="D269" s="77"/>
      <c r="E269" s="62"/>
      <c r="F269" s="54"/>
      <c r="G269" s="50"/>
    </row>
    <row r="270" spans="3:7" s="52" customFormat="1" x14ac:dyDescent="0.25">
      <c r="C270" s="77"/>
      <c r="D270" s="77"/>
      <c r="E270" s="62"/>
      <c r="F270" s="54"/>
      <c r="G270" s="50"/>
    </row>
    <row r="271" spans="3:7" s="52" customFormat="1" x14ac:dyDescent="0.25">
      <c r="C271" s="77"/>
      <c r="D271" s="77"/>
      <c r="E271" s="62"/>
      <c r="F271" s="54"/>
      <c r="G271" s="50"/>
    </row>
    <row r="272" spans="3:7" s="52" customFormat="1" x14ac:dyDescent="0.25">
      <c r="C272" s="77"/>
      <c r="D272" s="77"/>
      <c r="E272" s="62"/>
      <c r="F272" s="54"/>
      <c r="G272" s="50"/>
    </row>
    <row r="273" spans="3:7" s="52" customFormat="1" x14ac:dyDescent="0.25">
      <c r="C273" s="77"/>
      <c r="D273" s="77"/>
      <c r="E273" s="62"/>
      <c r="F273" s="54"/>
      <c r="G273" s="50"/>
    </row>
    <row r="274" spans="3:7" s="52" customFormat="1" x14ac:dyDescent="0.25">
      <c r="C274" s="77"/>
      <c r="D274" s="77"/>
      <c r="E274" s="62"/>
      <c r="F274" s="54"/>
      <c r="G274" s="50"/>
    </row>
    <row r="275" spans="3:7" s="52" customFormat="1" x14ac:dyDescent="0.25">
      <c r="C275" s="77"/>
      <c r="D275" s="77"/>
      <c r="E275" s="62"/>
      <c r="F275" s="54"/>
      <c r="G275" s="50"/>
    </row>
    <row r="276" spans="3:7" s="52" customFormat="1" x14ac:dyDescent="0.25">
      <c r="C276" s="77"/>
      <c r="D276" s="77"/>
      <c r="E276" s="62"/>
      <c r="F276" s="54"/>
      <c r="G276" s="50"/>
    </row>
    <row r="277" spans="3:7" s="52" customFormat="1" x14ac:dyDescent="0.25">
      <c r="C277" s="77"/>
      <c r="D277" s="77"/>
      <c r="E277" s="62"/>
      <c r="F277" s="54"/>
      <c r="G277" s="50"/>
    </row>
    <row r="278" spans="3:7" s="52" customFormat="1" x14ac:dyDescent="0.25">
      <c r="C278" s="77"/>
      <c r="D278" s="77"/>
      <c r="E278" s="62"/>
      <c r="F278" s="54"/>
      <c r="G278" s="50"/>
    </row>
    <row r="279" spans="3:7" s="52" customFormat="1" x14ac:dyDescent="0.25">
      <c r="C279" s="77"/>
      <c r="D279" s="77"/>
      <c r="E279" s="62"/>
      <c r="F279" s="54"/>
      <c r="G279" s="50"/>
    </row>
    <row r="280" spans="3:7" s="52" customFormat="1" x14ac:dyDescent="0.25">
      <c r="C280" s="77"/>
      <c r="D280" s="77"/>
      <c r="E280" s="62"/>
      <c r="F280" s="54"/>
      <c r="G280" s="50"/>
    </row>
    <row r="281" spans="3:7" s="52" customFormat="1" x14ac:dyDescent="0.25">
      <c r="C281" s="77"/>
      <c r="D281" s="77"/>
      <c r="E281" s="62"/>
      <c r="F281" s="54"/>
      <c r="G281" s="50"/>
    </row>
    <row r="282" spans="3:7" s="52" customFormat="1" x14ac:dyDescent="0.25">
      <c r="C282" s="77"/>
      <c r="D282" s="77"/>
      <c r="E282" s="62"/>
      <c r="F282" s="54"/>
      <c r="G282" s="50"/>
    </row>
    <row r="283" spans="3:7" s="52" customFormat="1" x14ac:dyDescent="0.25">
      <c r="C283" s="77"/>
      <c r="D283" s="77"/>
      <c r="E283" s="62"/>
      <c r="F283" s="54"/>
      <c r="G283" s="50"/>
    </row>
    <row r="284" spans="3:7" s="52" customFormat="1" x14ac:dyDescent="0.25">
      <c r="C284" s="77"/>
      <c r="D284" s="77"/>
      <c r="E284" s="62"/>
      <c r="F284" s="54"/>
      <c r="G284" s="50"/>
    </row>
    <row r="285" spans="3:7" s="52" customFormat="1" x14ac:dyDescent="0.25">
      <c r="C285" s="77"/>
      <c r="D285" s="77"/>
      <c r="E285" s="62"/>
      <c r="F285" s="54"/>
      <c r="G285" s="50"/>
    </row>
    <row r="286" spans="3:7" s="52" customFormat="1" x14ac:dyDescent="0.25">
      <c r="C286" s="77"/>
      <c r="D286" s="77"/>
      <c r="E286" s="62"/>
      <c r="F286" s="54"/>
      <c r="G286" s="50"/>
    </row>
    <row r="287" spans="3:7" s="52" customFormat="1" x14ac:dyDescent="0.25">
      <c r="C287" s="77"/>
      <c r="D287" s="77"/>
      <c r="E287" s="62"/>
      <c r="F287" s="54"/>
      <c r="G287" s="50"/>
    </row>
    <row r="288" spans="3:7" s="52" customFormat="1" x14ac:dyDescent="0.25">
      <c r="C288" s="77"/>
      <c r="D288" s="77"/>
      <c r="E288" s="62"/>
      <c r="F288" s="54"/>
      <c r="G288" s="50"/>
    </row>
    <row r="289" spans="3:7" s="52" customFormat="1" x14ac:dyDescent="0.25">
      <c r="C289" s="77"/>
      <c r="D289" s="77"/>
      <c r="E289" s="62"/>
      <c r="F289" s="54"/>
      <c r="G289" s="50"/>
    </row>
    <row r="290" spans="3:7" s="52" customFormat="1" x14ac:dyDescent="0.25">
      <c r="C290" s="77"/>
      <c r="D290" s="77"/>
      <c r="E290" s="62"/>
      <c r="F290" s="54"/>
      <c r="G290" s="50"/>
    </row>
    <row r="291" spans="3:7" s="52" customFormat="1" x14ac:dyDescent="0.25">
      <c r="C291" s="77"/>
      <c r="D291" s="77"/>
      <c r="E291" s="62"/>
      <c r="F291" s="54"/>
      <c r="G291" s="50"/>
    </row>
    <row r="292" spans="3:7" s="52" customFormat="1" x14ac:dyDescent="0.25">
      <c r="C292" s="77"/>
      <c r="D292" s="77"/>
      <c r="E292" s="62"/>
      <c r="F292" s="54"/>
      <c r="G292" s="50"/>
    </row>
    <row r="293" spans="3:7" s="52" customFormat="1" x14ac:dyDescent="0.25">
      <c r="C293" s="77"/>
      <c r="D293" s="77"/>
      <c r="E293" s="62"/>
      <c r="F293" s="54"/>
      <c r="G293" s="50"/>
    </row>
    <row r="294" spans="3:7" s="52" customFormat="1" x14ac:dyDescent="0.25">
      <c r="C294" s="77"/>
      <c r="D294" s="77"/>
      <c r="E294" s="62"/>
      <c r="F294" s="54"/>
      <c r="G294" s="50"/>
    </row>
    <row r="295" spans="3:7" s="52" customFormat="1" x14ac:dyDescent="0.25">
      <c r="C295" s="77"/>
      <c r="D295" s="77"/>
      <c r="E295" s="62"/>
      <c r="F295" s="54"/>
      <c r="G295" s="50"/>
    </row>
    <row r="296" spans="3:7" s="52" customFormat="1" x14ac:dyDescent="0.25">
      <c r="C296" s="77"/>
      <c r="D296" s="77"/>
      <c r="E296" s="62"/>
      <c r="F296" s="54"/>
      <c r="G296" s="50"/>
    </row>
    <row r="297" spans="3:7" s="52" customFormat="1" x14ac:dyDescent="0.25">
      <c r="C297" s="77"/>
      <c r="D297" s="77"/>
      <c r="E297" s="62"/>
      <c r="F297" s="54"/>
      <c r="G297" s="50"/>
    </row>
    <row r="298" spans="3:7" s="52" customFormat="1" x14ac:dyDescent="0.25">
      <c r="C298" s="77"/>
      <c r="D298" s="77"/>
      <c r="E298" s="62"/>
      <c r="F298" s="54"/>
      <c r="G298" s="50"/>
    </row>
    <row r="299" spans="3:7" s="52" customFormat="1" x14ac:dyDescent="0.25">
      <c r="C299" s="77"/>
      <c r="D299" s="77"/>
      <c r="E299" s="62"/>
      <c r="F299" s="54"/>
      <c r="G299" s="50"/>
    </row>
    <row r="300" spans="3:7" s="52" customFormat="1" x14ac:dyDescent="0.25">
      <c r="C300" s="77"/>
      <c r="D300" s="77"/>
      <c r="E300" s="62"/>
      <c r="F300" s="54"/>
      <c r="G300" s="50"/>
    </row>
    <row r="301" spans="3:7" s="52" customFormat="1" x14ac:dyDescent="0.25">
      <c r="C301" s="77"/>
      <c r="D301" s="77"/>
      <c r="E301" s="62"/>
      <c r="F301" s="54"/>
      <c r="G301" s="50"/>
    </row>
    <row r="302" spans="3:7" s="52" customFormat="1" x14ac:dyDescent="0.25">
      <c r="C302" s="77"/>
      <c r="D302" s="77"/>
      <c r="E302" s="62"/>
      <c r="F302" s="54"/>
      <c r="G302" s="50"/>
    </row>
    <row r="303" spans="3:7" s="52" customFormat="1" x14ac:dyDescent="0.25">
      <c r="C303" s="77"/>
      <c r="D303" s="77"/>
      <c r="E303" s="62"/>
      <c r="F303" s="54"/>
      <c r="G303" s="50"/>
    </row>
    <row r="304" spans="3:7" s="52" customFormat="1" x14ac:dyDescent="0.25">
      <c r="C304" s="77"/>
      <c r="D304" s="77"/>
      <c r="E304" s="62"/>
      <c r="F304" s="54"/>
      <c r="G304" s="50"/>
    </row>
    <row r="305" spans="3:7" s="52" customFormat="1" x14ac:dyDescent="0.25">
      <c r="C305" s="77"/>
      <c r="D305" s="77"/>
      <c r="E305" s="62"/>
      <c r="F305" s="54"/>
      <c r="G305" s="50"/>
    </row>
    <row r="306" spans="3:7" s="52" customFormat="1" x14ac:dyDescent="0.25">
      <c r="C306" s="77"/>
      <c r="D306" s="77"/>
      <c r="E306" s="62"/>
      <c r="F306" s="54"/>
      <c r="G306" s="50"/>
    </row>
    <row r="307" spans="3:7" s="52" customFormat="1" x14ac:dyDescent="0.25">
      <c r="C307" s="77"/>
      <c r="D307" s="77"/>
      <c r="E307" s="62"/>
      <c r="F307" s="54"/>
      <c r="G307" s="50"/>
    </row>
    <row r="308" spans="3:7" s="52" customFormat="1" x14ac:dyDescent="0.25">
      <c r="C308" s="77"/>
      <c r="D308" s="77"/>
      <c r="E308" s="62"/>
      <c r="F308" s="54"/>
      <c r="G308" s="50"/>
    </row>
    <row r="309" spans="3:7" s="52" customFormat="1" x14ac:dyDescent="0.25">
      <c r="C309" s="77"/>
      <c r="D309" s="77"/>
      <c r="E309" s="62"/>
      <c r="F309" s="54"/>
      <c r="G309" s="50"/>
    </row>
    <row r="310" spans="3:7" s="52" customFormat="1" x14ac:dyDescent="0.25">
      <c r="C310" s="77"/>
      <c r="D310" s="77"/>
      <c r="E310" s="62"/>
      <c r="F310" s="54"/>
      <c r="G310" s="50"/>
    </row>
    <row r="311" spans="3:7" s="52" customFormat="1" x14ac:dyDescent="0.25">
      <c r="C311" s="77"/>
      <c r="D311" s="77"/>
      <c r="E311" s="62"/>
      <c r="F311" s="54"/>
      <c r="G311" s="50"/>
    </row>
    <row r="312" spans="3:7" s="52" customFormat="1" x14ac:dyDescent="0.25">
      <c r="C312" s="77"/>
      <c r="D312" s="77"/>
      <c r="E312" s="62"/>
      <c r="F312" s="54"/>
      <c r="G312" s="50"/>
    </row>
    <row r="313" spans="3:7" s="52" customFormat="1" x14ac:dyDescent="0.25">
      <c r="C313" s="77"/>
      <c r="D313" s="77"/>
      <c r="E313" s="62"/>
      <c r="F313" s="54"/>
      <c r="G313" s="50"/>
    </row>
    <row r="314" spans="3:7" s="52" customFormat="1" x14ac:dyDescent="0.25">
      <c r="C314" s="77"/>
      <c r="D314" s="77"/>
      <c r="E314" s="62"/>
      <c r="F314" s="54"/>
      <c r="G314" s="50"/>
    </row>
    <row r="315" spans="3:7" s="52" customFormat="1" x14ac:dyDescent="0.25">
      <c r="C315" s="77"/>
      <c r="D315" s="77"/>
      <c r="E315" s="62"/>
      <c r="F315" s="54"/>
      <c r="G315" s="50"/>
    </row>
    <row r="316" spans="3:7" s="52" customFormat="1" x14ac:dyDescent="0.25">
      <c r="C316" s="77"/>
      <c r="D316" s="77"/>
      <c r="E316" s="62"/>
      <c r="F316" s="54"/>
      <c r="G316" s="50"/>
    </row>
    <row r="317" spans="3:7" s="52" customFormat="1" x14ac:dyDescent="0.25">
      <c r="C317" s="77"/>
      <c r="D317" s="77"/>
      <c r="E317" s="62"/>
      <c r="F317" s="54"/>
      <c r="G317" s="50"/>
    </row>
    <row r="318" spans="3:7" s="52" customFormat="1" x14ac:dyDescent="0.25">
      <c r="C318" s="77"/>
      <c r="D318" s="77"/>
      <c r="E318" s="62"/>
      <c r="F318" s="54"/>
      <c r="G318" s="50"/>
    </row>
    <row r="319" spans="3:7" s="52" customFormat="1" x14ac:dyDescent="0.25">
      <c r="C319" s="77"/>
      <c r="D319" s="77"/>
      <c r="E319" s="62"/>
      <c r="F319" s="54"/>
      <c r="G319" s="50"/>
    </row>
    <row r="320" spans="3:7" s="52" customFormat="1" x14ac:dyDescent="0.25">
      <c r="C320" s="77"/>
      <c r="D320" s="77"/>
      <c r="E320" s="62"/>
      <c r="F320" s="54"/>
      <c r="G320" s="50"/>
    </row>
    <row r="321" spans="3:7" s="52" customFormat="1" x14ac:dyDescent="0.25">
      <c r="C321" s="77"/>
      <c r="D321" s="77"/>
      <c r="E321" s="62"/>
      <c r="F321" s="54"/>
      <c r="G321" s="50"/>
    </row>
    <row r="322" spans="3:7" s="52" customFormat="1" x14ac:dyDescent="0.25">
      <c r="C322" s="77"/>
      <c r="D322" s="77"/>
      <c r="E322" s="62"/>
      <c r="F322" s="54"/>
      <c r="G322" s="50"/>
    </row>
    <row r="323" spans="3:7" s="52" customFormat="1" x14ac:dyDescent="0.25">
      <c r="C323" s="77"/>
      <c r="D323" s="77"/>
      <c r="E323" s="62"/>
      <c r="F323" s="54"/>
      <c r="G323" s="50"/>
    </row>
    <row r="324" spans="3:7" s="52" customFormat="1" x14ac:dyDescent="0.25">
      <c r="C324" s="77"/>
      <c r="D324" s="77"/>
      <c r="E324" s="62"/>
      <c r="F324" s="54"/>
      <c r="G324" s="50"/>
    </row>
    <row r="325" spans="3:7" s="52" customFormat="1" x14ac:dyDescent="0.25">
      <c r="C325" s="77"/>
      <c r="D325" s="77"/>
      <c r="E325" s="62"/>
      <c r="F325" s="54"/>
      <c r="G325" s="50"/>
    </row>
    <row r="326" spans="3:7" s="52" customFormat="1" x14ac:dyDescent="0.25">
      <c r="C326" s="77"/>
      <c r="D326" s="77"/>
      <c r="E326" s="62"/>
      <c r="F326" s="54"/>
      <c r="G326" s="50"/>
    </row>
    <row r="327" spans="3:7" s="52" customFormat="1" x14ac:dyDescent="0.25">
      <c r="C327" s="77"/>
      <c r="D327" s="77"/>
      <c r="E327" s="62"/>
      <c r="F327" s="54"/>
      <c r="G327" s="50"/>
    </row>
    <row r="328" spans="3:7" s="52" customFormat="1" x14ac:dyDescent="0.25">
      <c r="C328" s="77"/>
      <c r="D328" s="77"/>
      <c r="E328" s="62"/>
      <c r="F328" s="54"/>
      <c r="G328" s="50"/>
    </row>
    <row r="329" spans="3:7" s="52" customFormat="1" x14ac:dyDescent="0.25">
      <c r="C329" s="77"/>
      <c r="D329" s="77"/>
      <c r="E329" s="62"/>
      <c r="F329" s="54"/>
      <c r="G329" s="50"/>
    </row>
    <row r="330" spans="3:7" s="52" customFormat="1" x14ac:dyDescent="0.25">
      <c r="C330" s="77"/>
      <c r="D330" s="77"/>
      <c r="E330" s="62"/>
      <c r="F330" s="54"/>
      <c r="G330" s="50"/>
    </row>
    <row r="331" spans="3:7" s="52" customFormat="1" x14ac:dyDescent="0.25">
      <c r="C331" s="77"/>
      <c r="D331" s="77"/>
      <c r="E331" s="62"/>
      <c r="F331" s="54"/>
      <c r="G331" s="50"/>
    </row>
    <row r="332" spans="3:7" s="52" customFormat="1" x14ac:dyDescent="0.25">
      <c r="C332" s="77"/>
      <c r="D332" s="77"/>
      <c r="E332" s="62"/>
      <c r="F332" s="54"/>
      <c r="G332" s="50"/>
    </row>
    <row r="333" spans="3:7" s="52" customFormat="1" x14ac:dyDescent="0.25">
      <c r="C333" s="77"/>
      <c r="D333" s="77"/>
      <c r="E333" s="62"/>
      <c r="F333" s="54"/>
      <c r="G333" s="50"/>
    </row>
    <row r="334" spans="3:7" s="52" customFormat="1" x14ac:dyDescent="0.25">
      <c r="C334" s="77"/>
      <c r="D334" s="77"/>
      <c r="E334" s="62"/>
      <c r="F334" s="54"/>
      <c r="G334" s="50"/>
    </row>
    <row r="335" spans="3:7" s="52" customFormat="1" x14ac:dyDescent="0.25">
      <c r="C335" s="77"/>
      <c r="D335" s="77"/>
      <c r="E335" s="62"/>
      <c r="F335" s="54"/>
      <c r="G335" s="50"/>
    </row>
    <row r="336" spans="3:7" s="52" customFormat="1" x14ac:dyDescent="0.25">
      <c r="C336" s="77"/>
      <c r="D336" s="77"/>
      <c r="E336" s="62"/>
      <c r="F336" s="54"/>
      <c r="G336" s="50"/>
    </row>
    <row r="337" spans="3:7" s="52" customFormat="1" x14ac:dyDescent="0.25">
      <c r="C337" s="77"/>
      <c r="D337" s="77"/>
      <c r="E337" s="62"/>
      <c r="F337" s="54"/>
      <c r="G337" s="50"/>
    </row>
    <row r="338" spans="3:7" s="52" customFormat="1" x14ac:dyDescent="0.25">
      <c r="C338" s="77"/>
      <c r="D338" s="77"/>
      <c r="E338" s="62"/>
      <c r="F338" s="54"/>
      <c r="G338" s="50"/>
    </row>
    <row r="339" spans="3:7" s="52" customFormat="1" x14ac:dyDescent="0.25">
      <c r="C339" s="77"/>
      <c r="D339" s="77"/>
      <c r="E339" s="62"/>
      <c r="F339" s="54"/>
      <c r="G339" s="50"/>
    </row>
    <row r="340" spans="3:7" s="52" customFormat="1" x14ac:dyDescent="0.25">
      <c r="C340" s="77"/>
      <c r="D340" s="77"/>
      <c r="E340" s="62"/>
      <c r="F340" s="54"/>
      <c r="G340" s="50"/>
    </row>
    <row r="341" spans="3:7" s="52" customFormat="1" x14ac:dyDescent="0.25">
      <c r="C341" s="77"/>
      <c r="D341" s="77"/>
      <c r="E341" s="62"/>
      <c r="F341" s="54"/>
      <c r="G341" s="50"/>
    </row>
    <row r="342" spans="3:7" s="52" customFormat="1" x14ac:dyDescent="0.25">
      <c r="C342" s="77"/>
      <c r="D342" s="77"/>
      <c r="E342" s="62"/>
      <c r="F342" s="54"/>
      <c r="G342" s="50"/>
    </row>
    <row r="343" spans="3:7" s="52" customFormat="1" x14ac:dyDescent="0.25">
      <c r="C343" s="77"/>
      <c r="D343" s="77"/>
      <c r="E343" s="62"/>
      <c r="F343" s="54"/>
      <c r="G343" s="50"/>
    </row>
    <row r="344" spans="3:7" s="52" customFormat="1" x14ac:dyDescent="0.25">
      <c r="C344" s="77"/>
      <c r="D344" s="77"/>
      <c r="E344" s="62"/>
      <c r="F344" s="54"/>
      <c r="G344" s="50"/>
    </row>
    <row r="345" spans="3:7" s="52" customFormat="1" x14ac:dyDescent="0.25">
      <c r="C345" s="77"/>
      <c r="D345" s="77"/>
      <c r="E345" s="62"/>
      <c r="F345" s="54"/>
      <c r="G345" s="50"/>
    </row>
    <row r="346" spans="3:7" s="52" customFormat="1" x14ac:dyDescent="0.25">
      <c r="C346" s="77"/>
      <c r="D346" s="77"/>
      <c r="E346" s="62"/>
      <c r="F346" s="54"/>
      <c r="G346" s="50"/>
    </row>
    <row r="347" spans="3:7" s="52" customFormat="1" x14ac:dyDescent="0.25">
      <c r="C347" s="77"/>
      <c r="D347" s="77"/>
      <c r="E347" s="62"/>
      <c r="F347" s="54"/>
      <c r="G347" s="50"/>
    </row>
    <row r="348" spans="3:7" s="52" customFormat="1" x14ac:dyDescent="0.25">
      <c r="C348" s="77"/>
      <c r="D348" s="77"/>
      <c r="E348" s="62"/>
      <c r="F348" s="54"/>
      <c r="G348" s="50"/>
    </row>
    <row r="349" spans="3:7" s="52" customFormat="1" x14ac:dyDescent="0.25">
      <c r="C349" s="77"/>
      <c r="D349" s="77"/>
      <c r="E349" s="62"/>
      <c r="F349" s="54"/>
      <c r="G349" s="50"/>
    </row>
    <row r="350" spans="3:7" s="52" customFormat="1" x14ac:dyDescent="0.25">
      <c r="C350" s="77"/>
      <c r="D350" s="77"/>
      <c r="E350" s="62"/>
      <c r="F350" s="54"/>
      <c r="G350" s="50"/>
    </row>
    <row r="351" spans="3:7" s="52" customFormat="1" x14ac:dyDescent="0.25">
      <c r="C351" s="77"/>
      <c r="D351" s="77"/>
      <c r="E351" s="62"/>
      <c r="F351" s="54"/>
      <c r="G351" s="50"/>
    </row>
    <row r="352" spans="3:7" s="52" customFormat="1" x14ac:dyDescent="0.25">
      <c r="C352" s="77"/>
      <c r="D352" s="77"/>
      <c r="E352" s="62"/>
      <c r="F352" s="54"/>
      <c r="G352" s="50"/>
    </row>
    <row r="353" spans="3:7" s="52" customFormat="1" x14ac:dyDescent="0.25">
      <c r="C353" s="77"/>
      <c r="D353" s="77"/>
      <c r="E353" s="62"/>
      <c r="F353" s="54"/>
      <c r="G353" s="50"/>
    </row>
    <row r="354" spans="3:7" s="52" customFormat="1" x14ac:dyDescent="0.25">
      <c r="C354" s="77"/>
      <c r="D354" s="77"/>
      <c r="E354" s="62"/>
      <c r="F354" s="54"/>
      <c r="G354" s="50"/>
    </row>
    <row r="355" spans="3:7" s="52" customFormat="1" x14ac:dyDescent="0.25">
      <c r="C355" s="77"/>
      <c r="D355" s="77"/>
      <c r="E355" s="62"/>
      <c r="F355" s="54"/>
      <c r="G355" s="50"/>
    </row>
    <row r="356" spans="3:7" s="52" customFormat="1" x14ac:dyDescent="0.25">
      <c r="C356" s="77"/>
      <c r="D356" s="77"/>
      <c r="E356" s="62"/>
      <c r="F356" s="54"/>
      <c r="G356" s="50"/>
    </row>
    <row r="357" spans="3:7" s="52" customFormat="1" x14ac:dyDescent="0.25">
      <c r="C357" s="77"/>
      <c r="D357" s="77"/>
      <c r="E357" s="62"/>
      <c r="F357" s="54"/>
      <c r="G357" s="50"/>
    </row>
    <row r="358" spans="3:7" s="52" customFormat="1" x14ac:dyDescent="0.25">
      <c r="C358" s="77"/>
      <c r="D358" s="77"/>
      <c r="E358" s="62"/>
      <c r="F358" s="54"/>
      <c r="G358" s="50"/>
    </row>
    <row r="359" spans="3:7" s="52" customFormat="1" x14ac:dyDescent="0.25">
      <c r="C359" s="77"/>
      <c r="D359" s="77"/>
      <c r="E359" s="62"/>
      <c r="F359" s="54"/>
      <c r="G359" s="50"/>
    </row>
    <row r="360" spans="3:7" s="52" customFormat="1" x14ac:dyDescent="0.25">
      <c r="C360" s="77"/>
      <c r="D360" s="77"/>
      <c r="E360" s="62"/>
      <c r="F360" s="54"/>
      <c r="G360" s="50"/>
    </row>
    <row r="361" spans="3:7" s="52" customFormat="1" x14ac:dyDescent="0.25">
      <c r="C361" s="77"/>
      <c r="D361" s="77"/>
      <c r="E361" s="62"/>
      <c r="F361" s="54"/>
      <c r="G361" s="50"/>
    </row>
    <row r="362" spans="3:7" s="52" customFormat="1" x14ac:dyDescent="0.25">
      <c r="C362" s="77"/>
      <c r="D362" s="77"/>
      <c r="E362" s="62"/>
      <c r="F362" s="54"/>
      <c r="G362" s="50"/>
    </row>
    <row r="363" spans="3:7" s="52" customFormat="1" x14ac:dyDescent="0.25">
      <c r="C363" s="77"/>
      <c r="D363" s="77"/>
      <c r="E363" s="62"/>
      <c r="F363" s="54"/>
      <c r="G363" s="50"/>
    </row>
    <row r="364" spans="3:7" s="52" customFormat="1" x14ac:dyDescent="0.25">
      <c r="C364" s="77"/>
      <c r="D364" s="77"/>
      <c r="E364" s="62"/>
      <c r="F364" s="54"/>
      <c r="G364" s="50"/>
    </row>
    <row r="365" spans="3:7" s="52" customFormat="1" x14ac:dyDescent="0.25">
      <c r="C365" s="77"/>
      <c r="D365" s="77"/>
      <c r="E365" s="62"/>
      <c r="F365" s="54"/>
      <c r="G365" s="50"/>
    </row>
    <row r="366" spans="3:7" s="52" customFormat="1" x14ac:dyDescent="0.25">
      <c r="C366" s="77"/>
      <c r="D366" s="77"/>
      <c r="E366" s="62"/>
      <c r="F366" s="54"/>
      <c r="G366" s="50"/>
    </row>
    <row r="367" spans="3:7" s="52" customFormat="1" x14ac:dyDescent="0.25">
      <c r="C367" s="77"/>
      <c r="D367" s="77"/>
      <c r="E367" s="62"/>
      <c r="F367" s="54"/>
      <c r="G367" s="50"/>
    </row>
    <row r="368" spans="3:7" s="52" customFormat="1" x14ac:dyDescent="0.25">
      <c r="C368" s="77"/>
      <c r="D368" s="77"/>
      <c r="E368" s="62"/>
      <c r="F368" s="54"/>
      <c r="G368" s="50"/>
    </row>
    <row r="369" spans="3:7" s="52" customFormat="1" x14ac:dyDescent="0.25">
      <c r="C369" s="77"/>
      <c r="D369" s="77"/>
      <c r="E369" s="62"/>
      <c r="F369" s="54"/>
      <c r="G369" s="50"/>
    </row>
    <row r="370" spans="3:7" s="52" customFormat="1" x14ac:dyDescent="0.25">
      <c r="C370" s="77"/>
      <c r="D370" s="77"/>
      <c r="E370" s="62"/>
      <c r="F370" s="54"/>
      <c r="G370" s="50"/>
    </row>
    <row r="371" spans="3:7" s="52" customFormat="1" x14ac:dyDescent="0.25">
      <c r="C371" s="77"/>
      <c r="D371" s="77"/>
      <c r="E371" s="62"/>
      <c r="F371" s="54"/>
      <c r="G371" s="50"/>
    </row>
    <row r="372" spans="3:7" s="52" customFormat="1" x14ac:dyDescent="0.25">
      <c r="C372" s="77"/>
      <c r="D372" s="77"/>
      <c r="E372" s="62"/>
      <c r="F372" s="54"/>
      <c r="G372" s="50"/>
    </row>
    <row r="373" spans="3:7" s="52" customFormat="1" x14ac:dyDescent="0.25">
      <c r="C373" s="77"/>
      <c r="D373" s="77"/>
      <c r="E373" s="62"/>
      <c r="F373" s="54"/>
      <c r="G373" s="50"/>
    </row>
    <row r="374" spans="3:7" s="52" customFormat="1" x14ac:dyDescent="0.25">
      <c r="C374" s="77"/>
      <c r="D374" s="77"/>
      <c r="E374" s="62"/>
      <c r="F374" s="54"/>
      <c r="G374" s="50"/>
    </row>
    <row r="375" spans="3:7" s="52" customFormat="1" x14ac:dyDescent="0.25">
      <c r="C375" s="77"/>
      <c r="D375" s="77"/>
      <c r="E375" s="62"/>
      <c r="F375" s="54"/>
      <c r="G375" s="50"/>
    </row>
    <row r="376" spans="3:7" s="52" customFormat="1" x14ac:dyDescent="0.25">
      <c r="C376" s="77"/>
      <c r="D376" s="77"/>
      <c r="E376" s="62"/>
      <c r="F376" s="54"/>
      <c r="G376" s="50"/>
    </row>
    <row r="377" spans="3:7" s="52" customFormat="1" x14ac:dyDescent="0.25">
      <c r="C377" s="77"/>
      <c r="D377" s="77"/>
      <c r="E377" s="62"/>
      <c r="F377" s="54"/>
      <c r="G377" s="50"/>
    </row>
    <row r="378" spans="3:7" s="52" customFormat="1" x14ac:dyDescent="0.25">
      <c r="C378" s="77"/>
      <c r="D378" s="77"/>
      <c r="E378" s="62"/>
      <c r="F378" s="54"/>
      <c r="G378" s="50"/>
    </row>
    <row r="379" spans="3:7" s="52" customFormat="1" x14ac:dyDescent="0.25">
      <c r="C379" s="77"/>
      <c r="D379" s="77"/>
      <c r="E379" s="62"/>
      <c r="F379" s="54"/>
      <c r="G379" s="50"/>
    </row>
    <row r="380" spans="3:7" s="52" customFormat="1" x14ac:dyDescent="0.25">
      <c r="C380" s="77"/>
      <c r="D380" s="77"/>
      <c r="E380" s="62"/>
      <c r="F380" s="54"/>
      <c r="G380" s="50"/>
    </row>
    <row r="381" spans="3:7" s="52" customFormat="1" x14ac:dyDescent="0.25">
      <c r="C381" s="77"/>
      <c r="D381" s="77"/>
      <c r="E381" s="62"/>
      <c r="F381" s="54"/>
      <c r="G381" s="50"/>
    </row>
    <row r="382" spans="3:7" s="52" customFormat="1" x14ac:dyDescent="0.25">
      <c r="C382" s="77"/>
      <c r="D382" s="77"/>
      <c r="E382" s="62"/>
      <c r="F382" s="54"/>
      <c r="G382" s="50"/>
    </row>
    <row r="383" spans="3:7" s="52" customFormat="1" x14ac:dyDescent="0.25">
      <c r="C383" s="77"/>
      <c r="D383" s="77"/>
      <c r="E383" s="62"/>
      <c r="F383" s="54"/>
      <c r="G383" s="50"/>
    </row>
    <row r="384" spans="3:7" s="52" customFormat="1" x14ac:dyDescent="0.25">
      <c r="C384" s="77"/>
      <c r="D384" s="77"/>
      <c r="E384" s="62"/>
      <c r="F384" s="54"/>
      <c r="G384" s="50"/>
    </row>
    <row r="385" spans="3:7" s="52" customFormat="1" x14ac:dyDescent="0.25">
      <c r="C385" s="77"/>
      <c r="D385" s="77"/>
      <c r="E385" s="62"/>
      <c r="F385" s="54"/>
      <c r="G385" s="50"/>
    </row>
    <row r="386" spans="3:7" s="52" customFormat="1" x14ac:dyDescent="0.25">
      <c r="C386" s="77"/>
      <c r="D386" s="77"/>
      <c r="E386" s="62"/>
      <c r="F386" s="54"/>
      <c r="G386" s="50"/>
    </row>
    <row r="387" spans="3:7" s="52" customFormat="1" x14ac:dyDescent="0.25">
      <c r="C387" s="77"/>
      <c r="D387" s="77"/>
      <c r="E387" s="62"/>
      <c r="F387" s="54"/>
      <c r="G387" s="50"/>
    </row>
    <row r="388" spans="3:7" s="52" customFormat="1" x14ac:dyDescent="0.25">
      <c r="C388" s="77"/>
      <c r="D388" s="77"/>
      <c r="E388" s="62"/>
      <c r="F388" s="54"/>
      <c r="G388" s="50"/>
    </row>
    <row r="389" spans="3:7" s="52" customFormat="1" x14ac:dyDescent="0.25">
      <c r="C389" s="77"/>
      <c r="D389" s="77"/>
      <c r="E389" s="62"/>
      <c r="F389" s="54"/>
      <c r="G389" s="50"/>
    </row>
    <row r="390" spans="3:7" s="52" customFormat="1" x14ac:dyDescent="0.25">
      <c r="C390" s="77"/>
      <c r="D390" s="77"/>
      <c r="E390" s="62"/>
      <c r="F390" s="54"/>
      <c r="G390" s="50"/>
    </row>
    <row r="391" spans="3:7" s="52" customFormat="1" x14ac:dyDescent="0.25">
      <c r="C391" s="77"/>
      <c r="D391" s="77"/>
      <c r="E391" s="62"/>
      <c r="F391" s="54"/>
      <c r="G391" s="50"/>
    </row>
    <row r="392" spans="3:7" s="52" customFormat="1" x14ac:dyDescent="0.25">
      <c r="C392" s="77"/>
      <c r="D392" s="77"/>
      <c r="E392" s="62"/>
      <c r="F392" s="54"/>
      <c r="G392" s="50"/>
    </row>
    <row r="393" spans="3:7" s="52" customFormat="1" x14ac:dyDescent="0.25">
      <c r="C393" s="77"/>
      <c r="D393" s="77"/>
      <c r="E393" s="62"/>
      <c r="F393" s="54"/>
      <c r="G393" s="50"/>
    </row>
    <row r="394" spans="3:7" s="52" customFormat="1" x14ac:dyDescent="0.25">
      <c r="C394" s="77"/>
      <c r="D394" s="77"/>
      <c r="E394" s="62"/>
      <c r="F394" s="54"/>
      <c r="G394" s="50"/>
    </row>
    <row r="395" spans="3:7" s="52" customFormat="1" x14ac:dyDescent="0.25">
      <c r="C395" s="77"/>
      <c r="D395" s="77"/>
      <c r="E395" s="62"/>
      <c r="F395" s="54"/>
      <c r="G395" s="50"/>
    </row>
    <row r="396" spans="3:7" s="52" customFormat="1" x14ac:dyDescent="0.25">
      <c r="C396" s="77"/>
      <c r="D396" s="77"/>
      <c r="E396" s="62"/>
      <c r="F396" s="54"/>
      <c r="G396" s="50"/>
    </row>
    <row r="397" spans="3:7" s="52" customFormat="1" x14ac:dyDescent="0.25">
      <c r="C397" s="77"/>
      <c r="D397" s="77"/>
      <c r="E397" s="62"/>
      <c r="F397" s="54"/>
      <c r="G397" s="50"/>
    </row>
    <row r="398" spans="3:7" s="52" customFormat="1" x14ac:dyDescent="0.25">
      <c r="C398" s="77"/>
      <c r="D398" s="77"/>
      <c r="E398" s="62"/>
      <c r="F398" s="54"/>
      <c r="G398" s="50"/>
    </row>
    <row r="399" spans="3:7" s="52" customFormat="1" x14ac:dyDescent="0.25">
      <c r="C399" s="77"/>
      <c r="D399" s="77"/>
      <c r="E399" s="62"/>
      <c r="F399" s="54"/>
      <c r="G399" s="50"/>
    </row>
    <row r="400" spans="3:7" s="52" customFormat="1" x14ac:dyDescent="0.25">
      <c r="C400" s="77"/>
      <c r="D400" s="77"/>
      <c r="E400" s="62"/>
      <c r="F400" s="54"/>
      <c r="G400" s="50"/>
    </row>
    <row r="401" spans="3:7" s="52" customFormat="1" x14ac:dyDescent="0.25">
      <c r="C401" s="77"/>
      <c r="D401" s="77"/>
      <c r="E401" s="62"/>
      <c r="F401" s="54"/>
      <c r="G401" s="50"/>
    </row>
    <row r="402" spans="3:7" s="52" customFormat="1" x14ac:dyDescent="0.25">
      <c r="C402" s="77"/>
      <c r="D402" s="77"/>
      <c r="E402" s="62"/>
      <c r="F402" s="54"/>
      <c r="G402" s="50"/>
    </row>
    <row r="403" spans="3:7" s="52" customFormat="1" x14ac:dyDescent="0.25">
      <c r="C403" s="77"/>
      <c r="D403" s="77"/>
      <c r="E403" s="62"/>
      <c r="F403" s="54"/>
      <c r="G403" s="50"/>
    </row>
    <row r="404" spans="3:7" s="52" customFormat="1" x14ac:dyDescent="0.25">
      <c r="C404" s="77"/>
      <c r="D404" s="77"/>
      <c r="E404" s="62"/>
      <c r="F404" s="54"/>
      <c r="G404" s="50"/>
    </row>
    <row r="405" spans="3:7" s="52" customFormat="1" x14ac:dyDescent="0.25">
      <c r="C405" s="77"/>
      <c r="D405" s="77"/>
      <c r="E405" s="62"/>
      <c r="F405" s="54"/>
      <c r="G405" s="50"/>
    </row>
    <row r="406" spans="3:7" s="52" customFormat="1" x14ac:dyDescent="0.25">
      <c r="C406" s="77"/>
      <c r="D406" s="77"/>
      <c r="E406" s="62"/>
      <c r="F406" s="54"/>
      <c r="G406" s="50"/>
    </row>
    <row r="407" spans="3:7" s="52" customFormat="1" x14ac:dyDescent="0.25">
      <c r="C407" s="77"/>
      <c r="D407" s="77"/>
      <c r="E407" s="62"/>
      <c r="F407" s="54"/>
      <c r="G407" s="50"/>
    </row>
    <row r="408" spans="3:7" s="52" customFormat="1" x14ac:dyDescent="0.25">
      <c r="C408" s="77"/>
      <c r="D408" s="77"/>
      <c r="E408" s="62"/>
      <c r="F408" s="54"/>
      <c r="G408" s="50"/>
    </row>
    <row r="409" spans="3:7" s="52" customFormat="1" x14ac:dyDescent="0.25">
      <c r="C409" s="77"/>
      <c r="D409" s="77"/>
      <c r="E409" s="62"/>
      <c r="F409" s="54"/>
      <c r="G409" s="50"/>
    </row>
    <row r="410" spans="3:7" s="52" customFormat="1" x14ac:dyDescent="0.25">
      <c r="C410" s="77"/>
      <c r="D410" s="77"/>
      <c r="E410" s="62"/>
      <c r="F410" s="54"/>
      <c r="G410" s="50"/>
    </row>
    <row r="411" spans="3:7" s="52" customFormat="1" x14ac:dyDescent="0.25">
      <c r="C411" s="77"/>
      <c r="D411" s="77"/>
      <c r="E411" s="62"/>
      <c r="F411" s="54"/>
      <c r="G411" s="50"/>
    </row>
    <row r="412" spans="3:7" s="52" customFormat="1" x14ac:dyDescent="0.25">
      <c r="C412" s="77"/>
      <c r="D412" s="77"/>
      <c r="E412" s="62"/>
      <c r="F412" s="54"/>
      <c r="G412" s="50"/>
    </row>
    <row r="413" spans="3:7" s="52" customFormat="1" x14ac:dyDescent="0.25">
      <c r="C413" s="77"/>
      <c r="D413" s="77"/>
      <c r="E413" s="62"/>
      <c r="F413" s="54"/>
      <c r="G413" s="50"/>
    </row>
    <row r="414" spans="3:7" s="52" customFormat="1" x14ac:dyDescent="0.25">
      <c r="C414" s="77"/>
      <c r="D414" s="77"/>
      <c r="E414" s="62"/>
      <c r="F414" s="54"/>
      <c r="G414" s="50"/>
    </row>
    <row r="415" spans="3:7" s="52" customFormat="1" x14ac:dyDescent="0.25">
      <c r="C415" s="77"/>
      <c r="D415" s="77"/>
      <c r="E415" s="62"/>
      <c r="F415" s="54"/>
      <c r="G415" s="50"/>
    </row>
  </sheetData>
  <sheetProtection selectLockedCells="1"/>
  <mergeCells count="16">
    <mergeCell ref="A24:B24"/>
    <mergeCell ref="A32:B32"/>
    <mergeCell ref="A4:B4"/>
    <mergeCell ref="F1:G1"/>
    <mergeCell ref="A2:B2"/>
    <mergeCell ref="A3:B3"/>
    <mergeCell ref="C3:D3"/>
    <mergeCell ref="G9:G31"/>
    <mergeCell ref="F9:F31"/>
    <mergeCell ref="A5:B5"/>
    <mergeCell ref="A6:B6"/>
    <mergeCell ref="A7:B7"/>
    <mergeCell ref="A8:B8"/>
    <mergeCell ref="A11:B11"/>
    <mergeCell ref="A17:B17"/>
    <mergeCell ref="C5:E5"/>
  </mergeCells>
  <conditionalFormatting sqref="C32:D32">
    <cfRule type="cellIs" dxfId="0" priority="1" operator="greaterThan">
      <formula>26</formula>
    </cfRule>
  </conditionalFormatting>
  <dataValidations count="1">
    <dataValidation type="whole" allowBlank="1" showInputMessage="1" showErrorMessage="1" sqref="D12:D16 D9:D10 D18:D31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theme="8" tint="0.39997558519241921"/>
    <pageSetUpPr fitToPage="1"/>
  </sheetPr>
  <dimension ref="A1:L55"/>
  <sheetViews>
    <sheetView zoomScaleNormal="100" workbookViewId="0">
      <selection activeCell="D9" sqref="D9"/>
    </sheetView>
  </sheetViews>
  <sheetFormatPr baseColWidth="10" defaultColWidth="11" defaultRowHeight="15" x14ac:dyDescent="0.25"/>
  <cols>
    <col min="1" max="1" width="3" style="17" customWidth="1"/>
    <col min="2" max="2" width="42.75" style="12" customWidth="1"/>
    <col min="3" max="3" width="7.75" style="17" customWidth="1"/>
    <col min="4" max="4" width="7.625" style="17" customWidth="1"/>
    <col min="5" max="5" width="25.625" style="12" customWidth="1"/>
    <col min="6" max="7" width="7.125" style="12" customWidth="1"/>
    <col min="8" max="12" width="11" style="12"/>
    <col min="13" max="16384" width="11" style="32"/>
  </cols>
  <sheetData>
    <row r="1" spans="1:10" ht="21" x14ac:dyDescent="0.35">
      <c r="A1" s="114" t="s">
        <v>95</v>
      </c>
      <c r="B1" s="114"/>
      <c r="C1" s="114"/>
      <c r="D1" s="114"/>
      <c r="E1" s="8" t="s">
        <v>20</v>
      </c>
      <c r="F1" s="287" t="str">
        <f>Zusammenfassung!E1</f>
        <v>B1</v>
      </c>
      <c r="G1" s="287"/>
    </row>
    <row r="2" spans="1:10" ht="21" x14ac:dyDescent="0.35">
      <c r="B2" s="7"/>
      <c r="C2" s="45"/>
      <c r="E2" s="8"/>
    </row>
    <row r="3" spans="1:10" ht="18.75" x14ac:dyDescent="0.3">
      <c r="A3" s="283" t="s">
        <v>19</v>
      </c>
      <c r="B3" s="283"/>
      <c r="C3" s="280">
        <f>Zusammenfassung!C9</f>
        <v>1234</v>
      </c>
      <c r="D3" s="280"/>
      <c r="E3" s="14"/>
      <c r="F3" s="34"/>
      <c r="G3" s="17"/>
    </row>
    <row r="4" spans="1:10" x14ac:dyDescent="0.25">
      <c r="B4" s="11"/>
      <c r="C4" s="46"/>
      <c r="F4" s="34"/>
      <c r="G4" s="17"/>
    </row>
    <row r="5" spans="1:10" ht="18.75" x14ac:dyDescent="0.3">
      <c r="A5" s="283" t="s">
        <v>9</v>
      </c>
      <c r="B5" s="283"/>
      <c r="C5" s="280" t="str">
        <f>Zusammenfassung!$C$11&amp;" "&amp;Zusammenfassung!$E$11</f>
        <v>Muster Hans</v>
      </c>
      <c r="D5" s="280"/>
      <c r="E5" s="280"/>
      <c r="F5" s="34"/>
      <c r="G5" s="34"/>
      <c r="J5" s="34"/>
    </row>
    <row r="7" spans="1:10" ht="30" customHeight="1" x14ac:dyDescent="0.25">
      <c r="A7" s="284" t="s">
        <v>6</v>
      </c>
      <c r="B7" s="285"/>
      <c r="C7" s="121" t="s">
        <v>31</v>
      </c>
      <c r="D7" s="121" t="s">
        <v>29</v>
      </c>
      <c r="E7" s="121" t="s">
        <v>7</v>
      </c>
      <c r="F7" s="121" t="s">
        <v>4</v>
      </c>
      <c r="G7" s="122" t="s">
        <v>5</v>
      </c>
    </row>
    <row r="8" spans="1:10" s="52" customFormat="1" ht="19.5" customHeight="1" x14ac:dyDescent="0.25">
      <c r="A8" s="274" t="s">
        <v>94</v>
      </c>
      <c r="B8" s="275"/>
      <c r="C8" s="276"/>
      <c r="D8" s="164"/>
      <c r="E8" s="164"/>
      <c r="F8" s="164"/>
      <c r="G8" s="164"/>
      <c r="I8" s="54"/>
    </row>
    <row r="9" spans="1:10" s="52" customFormat="1" ht="60" x14ac:dyDescent="0.25">
      <c r="A9" s="171">
        <v>1</v>
      </c>
      <c r="B9" s="185" t="s">
        <v>122</v>
      </c>
      <c r="C9" s="217">
        <v>1</v>
      </c>
      <c r="D9" s="211"/>
      <c r="E9" s="167"/>
      <c r="F9" s="258">
        <v>6</v>
      </c>
      <c r="G9" s="277">
        <f>SUM(D9:D14)</f>
        <v>0</v>
      </c>
    </row>
    <row r="10" spans="1:10" s="52" customFormat="1" ht="20.100000000000001" customHeight="1" x14ac:dyDescent="0.25">
      <c r="A10" s="171">
        <v>2</v>
      </c>
      <c r="B10" s="163" t="s">
        <v>123</v>
      </c>
      <c r="C10" s="217">
        <v>1</v>
      </c>
      <c r="D10" s="211"/>
      <c r="E10" s="167"/>
      <c r="F10" s="264"/>
      <c r="G10" s="278"/>
    </row>
    <row r="11" spans="1:10" s="52" customFormat="1" ht="30" x14ac:dyDescent="0.25">
      <c r="A11" s="171">
        <v>3</v>
      </c>
      <c r="B11" s="163" t="s">
        <v>139</v>
      </c>
      <c r="C11" s="217">
        <v>2</v>
      </c>
      <c r="D11" s="211"/>
      <c r="E11" s="167"/>
      <c r="F11" s="264"/>
      <c r="G11" s="278"/>
    </row>
    <row r="12" spans="1:10" s="52" customFormat="1" ht="31.5" customHeight="1" x14ac:dyDescent="0.25">
      <c r="A12" s="171">
        <v>4</v>
      </c>
      <c r="B12" s="163" t="s">
        <v>178</v>
      </c>
      <c r="C12" s="217">
        <v>2</v>
      </c>
      <c r="D12" s="211"/>
      <c r="E12" s="167"/>
      <c r="F12" s="264"/>
      <c r="G12" s="278"/>
    </row>
    <row r="13" spans="1:10" s="52" customFormat="1" ht="19.5" customHeight="1" x14ac:dyDescent="0.25">
      <c r="A13" s="274" t="s">
        <v>86</v>
      </c>
      <c r="B13" s="275"/>
      <c r="C13" s="276"/>
      <c r="D13" s="164"/>
      <c r="E13" s="164"/>
      <c r="F13" s="164"/>
      <c r="G13" s="164"/>
      <c r="I13" s="54"/>
    </row>
    <row r="14" spans="1:10" s="52" customFormat="1" ht="30" customHeight="1" x14ac:dyDescent="0.25">
      <c r="A14" s="263" t="s">
        <v>47</v>
      </c>
      <c r="B14" s="238"/>
      <c r="C14" s="119" t="s">
        <v>30</v>
      </c>
      <c r="D14" s="119" t="s">
        <v>29</v>
      </c>
      <c r="E14" s="119" t="s">
        <v>7</v>
      </c>
      <c r="F14" s="119" t="s">
        <v>4</v>
      </c>
      <c r="G14" s="120" t="s">
        <v>5</v>
      </c>
    </row>
    <row r="15" spans="1:10" ht="21" customHeight="1" x14ac:dyDescent="0.25">
      <c r="A15" s="265">
        <v>1</v>
      </c>
      <c r="B15" s="286" t="s">
        <v>49</v>
      </c>
      <c r="C15" s="218" t="s">
        <v>45</v>
      </c>
      <c r="D15" s="125"/>
      <c r="E15" s="169"/>
      <c r="F15" s="279">
        <v>2</v>
      </c>
      <c r="G15" s="271">
        <f>IF(AND(C15=D15,C16=D16,C17=D17,C18=D18),2,IF(AND(C15=D15,C16=D16,C17=D17),1,IF(AND(C15=D15,C16=D16,C18=D18),1,IF(AND(C15=D15,C17=D17,C18=D18),1,IF(AND(C16=D16,C17=D17,C18=D18),1,0)))))</f>
        <v>0</v>
      </c>
    </row>
    <row r="16" spans="1:10" ht="21" customHeight="1" x14ac:dyDescent="0.25">
      <c r="A16" s="266"/>
      <c r="B16" s="286"/>
      <c r="C16" s="218" t="s">
        <v>46</v>
      </c>
      <c r="D16" s="125"/>
      <c r="E16" s="169"/>
      <c r="F16" s="279"/>
      <c r="G16" s="272"/>
    </row>
    <row r="17" spans="1:12" ht="21" customHeight="1" x14ac:dyDescent="0.25">
      <c r="A17" s="266"/>
      <c r="B17" s="286"/>
      <c r="C17" s="218" t="s">
        <v>46</v>
      </c>
      <c r="D17" s="125"/>
      <c r="E17" s="169"/>
      <c r="F17" s="279"/>
      <c r="G17" s="272"/>
    </row>
    <row r="18" spans="1:12" ht="21" customHeight="1" x14ac:dyDescent="0.25">
      <c r="A18" s="266"/>
      <c r="B18" s="286"/>
      <c r="C18" s="218" t="s">
        <v>46</v>
      </c>
      <c r="D18" s="125"/>
      <c r="E18" s="169"/>
      <c r="F18" s="279"/>
      <c r="G18" s="273"/>
    </row>
    <row r="19" spans="1:12" ht="21" customHeight="1" x14ac:dyDescent="0.25">
      <c r="A19" s="265">
        <v>2</v>
      </c>
      <c r="B19" s="267" t="s">
        <v>50</v>
      </c>
      <c r="C19" s="218" t="s">
        <v>46</v>
      </c>
      <c r="D19" s="125"/>
      <c r="E19" s="169"/>
      <c r="F19" s="279">
        <v>2</v>
      </c>
      <c r="G19" s="271">
        <f t="shared" ref="G19" si="0">IF(AND(C19=D19,C20=D20,C21=D21,C22=D22),2,IF(AND(C19=D19,C20=D20,C21=D21),1,IF(AND(C19=D19,C20=D20,C22=D22),1,IF(AND(C19=D19,C21=D21,C22=D22),1,IF(AND(C20=D20,C21=D21,C22=D22),1,0)))))</f>
        <v>0</v>
      </c>
    </row>
    <row r="20" spans="1:12" ht="21" customHeight="1" x14ac:dyDescent="0.25">
      <c r="A20" s="266"/>
      <c r="B20" s="267"/>
      <c r="C20" s="218" t="s">
        <v>46</v>
      </c>
      <c r="D20" s="125"/>
      <c r="E20" s="169"/>
      <c r="F20" s="279"/>
      <c r="G20" s="272"/>
    </row>
    <row r="21" spans="1:12" ht="21" customHeight="1" x14ac:dyDescent="0.25">
      <c r="A21" s="266"/>
      <c r="B21" s="267"/>
      <c r="C21" s="218" t="s">
        <v>46</v>
      </c>
      <c r="D21" s="125"/>
      <c r="E21" s="169"/>
      <c r="F21" s="279"/>
      <c r="G21" s="272"/>
    </row>
    <row r="22" spans="1:12" ht="21" customHeight="1" x14ac:dyDescent="0.25">
      <c r="A22" s="266"/>
      <c r="B22" s="267"/>
      <c r="C22" s="218" t="s">
        <v>45</v>
      </c>
      <c r="D22" s="125"/>
      <c r="E22" s="169"/>
      <c r="F22" s="279"/>
      <c r="G22" s="273"/>
      <c r="K22" s="32"/>
      <c r="L22" s="32"/>
    </row>
    <row r="23" spans="1:12" ht="22.15" customHeight="1" x14ac:dyDescent="0.25">
      <c r="A23" s="265">
        <v>3</v>
      </c>
      <c r="B23" s="267" t="s">
        <v>51</v>
      </c>
      <c r="C23" s="218" t="s">
        <v>45</v>
      </c>
      <c r="D23" s="125"/>
      <c r="E23" s="169"/>
      <c r="F23" s="279">
        <v>2</v>
      </c>
      <c r="G23" s="271">
        <f t="shared" ref="G23" si="1">IF(AND(C23=D23,C24=D24,C25=D25,C26=D26),2,IF(AND(C23=D23,C24=D24,C25=D25),1,IF(AND(C23=D23,C24=D24,C26=D26),1,IF(AND(C23=D23,C25=D25,C26=D26),1,IF(AND(C24=D24,C25=D25,C26=D26),1,0)))))</f>
        <v>0</v>
      </c>
      <c r="K23" s="32"/>
      <c r="L23" s="32"/>
    </row>
    <row r="24" spans="1:12" ht="21" customHeight="1" x14ac:dyDescent="0.25">
      <c r="A24" s="266"/>
      <c r="B24" s="267"/>
      <c r="C24" s="218" t="s">
        <v>46</v>
      </c>
      <c r="D24" s="125"/>
      <c r="E24" s="169"/>
      <c r="F24" s="279"/>
      <c r="G24" s="272"/>
      <c r="H24" s="32"/>
      <c r="I24" s="32"/>
      <c r="J24" s="32"/>
      <c r="K24" s="32"/>
      <c r="L24" s="32"/>
    </row>
    <row r="25" spans="1:12" ht="21" customHeight="1" x14ac:dyDescent="0.25">
      <c r="A25" s="266"/>
      <c r="B25" s="267"/>
      <c r="C25" s="218" t="s">
        <v>45</v>
      </c>
      <c r="D25" s="125"/>
      <c r="E25" s="169"/>
      <c r="F25" s="279"/>
      <c r="G25" s="272"/>
      <c r="H25" s="32"/>
      <c r="I25" s="32"/>
      <c r="J25" s="32"/>
      <c r="K25" s="32"/>
      <c r="L25" s="32"/>
    </row>
    <row r="26" spans="1:12" ht="21" customHeight="1" x14ac:dyDescent="0.25">
      <c r="A26" s="266"/>
      <c r="B26" s="267"/>
      <c r="C26" s="218" t="s">
        <v>46</v>
      </c>
      <c r="D26" s="125"/>
      <c r="E26" s="169"/>
      <c r="F26" s="279"/>
      <c r="G26" s="273"/>
      <c r="H26" s="32"/>
      <c r="I26" s="32"/>
      <c r="J26" s="32"/>
      <c r="K26" s="32"/>
      <c r="L26" s="32"/>
    </row>
    <row r="27" spans="1:12" ht="21" customHeight="1" x14ac:dyDescent="0.25">
      <c r="A27" s="265">
        <v>4</v>
      </c>
      <c r="B27" s="267" t="s">
        <v>52</v>
      </c>
      <c r="C27" s="218" t="s">
        <v>46</v>
      </c>
      <c r="D27" s="125"/>
      <c r="E27" s="169"/>
      <c r="F27" s="279">
        <v>2</v>
      </c>
      <c r="G27" s="271">
        <f t="shared" ref="G27" si="2">IF(AND(C27=D27,C28=D28,C29=D29,C30=D30),2,IF(AND(C27=D27,C28=D28,C29=D29),1,IF(AND(C27=D27,C28=D28,C30=D30),1,IF(AND(C27=D27,C29=D29,C30=D30),1,IF(AND(C28=D28,C29=D29,C30=D30),1,0)))))</f>
        <v>0</v>
      </c>
      <c r="H27" s="32"/>
      <c r="I27" s="32"/>
      <c r="J27" s="32"/>
      <c r="K27" s="32"/>
      <c r="L27" s="32"/>
    </row>
    <row r="28" spans="1:12" ht="21" customHeight="1" x14ac:dyDescent="0.25">
      <c r="A28" s="266"/>
      <c r="B28" s="267"/>
      <c r="C28" s="218" t="s">
        <v>46</v>
      </c>
      <c r="D28" s="125"/>
      <c r="E28" s="169"/>
      <c r="F28" s="279"/>
      <c r="G28" s="272"/>
      <c r="H28" s="32"/>
      <c r="I28" s="32"/>
      <c r="J28" s="32"/>
      <c r="K28" s="32"/>
      <c r="L28" s="32"/>
    </row>
    <row r="29" spans="1:12" ht="21" customHeight="1" x14ac:dyDescent="0.25">
      <c r="A29" s="266"/>
      <c r="B29" s="267"/>
      <c r="C29" s="218" t="s">
        <v>45</v>
      </c>
      <c r="D29" s="125"/>
      <c r="E29" s="169"/>
      <c r="F29" s="279"/>
      <c r="G29" s="272"/>
      <c r="H29" s="32"/>
      <c r="I29" s="32"/>
      <c r="J29" s="32"/>
      <c r="K29" s="32"/>
      <c r="L29" s="32"/>
    </row>
    <row r="30" spans="1:12" ht="21" customHeight="1" x14ac:dyDescent="0.25">
      <c r="A30" s="266"/>
      <c r="B30" s="267"/>
      <c r="C30" s="218" t="s">
        <v>46</v>
      </c>
      <c r="D30" s="125"/>
      <c r="E30" s="169"/>
      <c r="F30" s="279"/>
      <c r="G30" s="273"/>
      <c r="H30" s="32"/>
      <c r="I30" s="32"/>
      <c r="J30" s="32"/>
      <c r="K30" s="32"/>
      <c r="L30" s="32"/>
    </row>
    <row r="31" spans="1:12" ht="21" customHeight="1" x14ac:dyDescent="0.25">
      <c r="A31" s="265">
        <v>5</v>
      </c>
      <c r="B31" s="267" t="s">
        <v>53</v>
      </c>
      <c r="C31" s="218" t="s">
        <v>46</v>
      </c>
      <c r="D31" s="125"/>
      <c r="E31" s="169"/>
      <c r="F31" s="279">
        <v>2</v>
      </c>
      <c r="G31" s="271">
        <f t="shared" ref="G31" si="3">IF(AND(C31=D31,C32=D32,C33=D33,C34=D34),2,IF(AND(C31=D31,C32=D32,C33=D33),1,IF(AND(C31=D31,C32=D32,C34=D34),1,IF(AND(C31=D31,C33=D33,C34=D34),1,IF(AND(C32=D32,C33=D33,C34=D34),1,0)))))</f>
        <v>0</v>
      </c>
      <c r="H31" s="32"/>
      <c r="I31" s="32"/>
      <c r="J31" s="32"/>
      <c r="K31" s="32"/>
      <c r="L31" s="32"/>
    </row>
    <row r="32" spans="1:12" ht="21" customHeight="1" x14ac:dyDescent="0.25">
      <c r="A32" s="266"/>
      <c r="B32" s="267"/>
      <c r="C32" s="218" t="s">
        <v>46</v>
      </c>
      <c r="D32" s="125"/>
      <c r="E32" s="169"/>
      <c r="F32" s="279"/>
      <c r="G32" s="272"/>
      <c r="H32" s="32"/>
      <c r="I32" s="32"/>
      <c r="J32" s="32"/>
      <c r="K32" s="32"/>
      <c r="L32" s="32"/>
    </row>
    <row r="33" spans="1:12" ht="21" customHeight="1" x14ac:dyDescent="0.25">
      <c r="A33" s="266"/>
      <c r="B33" s="267"/>
      <c r="C33" s="218" t="s">
        <v>46</v>
      </c>
      <c r="D33" s="125"/>
      <c r="E33" s="169"/>
      <c r="F33" s="279"/>
      <c r="G33" s="272"/>
      <c r="H33" s="32"/>
      <c r="I33" s="32"/>
      <c r="J33" s="32"/>
      <c r="K33" s="32"/>
      <c r="L33" s="32"/>
    </row>
    <row r="34" spans="1:12" ht="21" customHeight="1" x14ac:dyDescent="0.25">
      <c r="A34" s="266"/>
      <c r="B34" s="267"/>
      <c r="C34" s="218" t="s">
        <v>46</v>
      </c>
      <c r="D34" s="125"/>
      <c r="E34" s="169"/>
      <c r="F34" s="279"/>
      <c r="G34" s="273"/>
      <c r="H34" s="32"/>
      <c r="I34" s="32"/>
      <c r="J34" s="32"/>
      <c r="K34" s="32"/>
      <c r="L34" s="32"/>
    </row>
    <row r="35" spans="1:12" ht="21" customHeight="1" x14ac:dyDescent="0.25">
      <c r="A35" s="265">
        <v>6</v>
      </c>
      <c r="B35" s="267" t="s">
        <v>89</v>
      </c>
      <c r="C35" s="218" t="s">
        <v>45</v>
      </c>
      <c r="D35" s="125"/>
      <c r="E35" s="169"/>
      <c r="F35" s="279">
        <v>2</v>
      </c>
      <c r="G35" s="271">
        <f t="shared" ref="G35" si="4">IF(AND(C35=D35,C36=D36,C37=D37,C38=D38),2,IF(AND(C35=D35,C36=D36,C37=D37),1,IF(AND(C35=D35,C36=D36,C38=D38),1,IF(AND(C35=D35,C37=D37,C38=D38),1,IF(AND(C36=D36,C37=D37,C38=D38),1,0)))))</f>
        <v>0</v>
      </c>
      <c r="H35" s="32"/>
      <c r="I35" s="32"/>
      <c r="J35" s="32"/>
      <c r="K35" s="32"/>
      <c r="L35" s="32"/>
    </row>
    <row r="36" spans="1:12" ht="21" customHeight="1" x14ac:dyDescent="0.25">
      <c r="A36" s="266"/>
      <c r="B36" s="267"/>
      <c r="C36" s="218" t="s">
        <v>46</v>
      </c>
      <c r="D36" s="125"/>
      <c r="E36" s="169"/>
      <c r="F36" s="279"/>
      <c r="G36" s="272"/>
      <c r="H36" s="32"/>
      <c r="I36" s="32"/>
      <c r="J36" s="32"/>
      <c r="K36" s="32"/>
      <c r="L36" s="32"/>
    </row>
    <row r="37" spans="1:12" ht="21" customHeight="1" x14ac:dyDescent="0.25">
      <c r="A37" s="266"/>
      <c r="B37" s="267"/>
      <c r="C37" s="218" t="s">
        <v>46</v>
      </c>
      <c r="D37" s="125"/>
      <c r="E37" s="169"/>
      <c r="F37" s="279"/>
      <c r="G37" s="272"/>
      <c r="H37" s="32"/>
      <c r="I37" s="32"/>
      <c r="J37" s="32"/>
      <c r="K37" s="32"/>
      <c r="L37" s="32"/>
    </row>
    <row r="38" spans="1:12" ht="21" customHeight="1" x14ac:dyDescent="0.25">
      <c r="A38" s="266"/>
      <c r="B38" s="267"/>
      <c r="C38" s="218" t="s">
        <v>46</v>
      </c>
      <c r="D38" s="125"/>
      <c r="E38" s="169"/>
      <c r="F38" s="279"/>
      <c r="G38" s="273"/>
      <c r="H38" s="32"/>
      <c r="I38" s="32"/>
      <c r="J38" s="32"/>
      <c r="K38" s="32"/>
      <c r="L38" s="32"/>
    </row>
    <row r="39" spans="1:12" ht="21" customHeight="1" x14ac:dyDescent="0.25">
      <c r="A39" s="265">
        <v>7</v>
      </c>
      <c r="B39" s="267" t="s">
        <v>90</v>
      </c>
      <c r="C39" s="218" t="s">
        <v>46</v>
      </c>
      <c r="D39" s="125"/>
      <c r="E39" s="169"/>
      <c r="F39" s="279">
        <v>2</v>
      </c>
      <c r="G39" s="271">
        <f t="shared" ref="G39" si="5">IF(AND(C39=D39,C40=D40,C41=D41,C42=D42),2,IF(AND(C39=D39,C40=D40,C41=D41),1,IF(AND(C39=D39,C40=D40,C42=D42),1,IF(AND(C39=D39,C41=D41,C42=D42),1,IF(AND(C40=D40,C41=D41,C42=D42),1,0)))))</f>
        <v>0</v>
      </c>
      <c r="H39" s="32"/>
      <c r="I39" s="32"/>
      <c r="J39" s="32"/>
      <c r="K39" s="32"/>
      <c r="L39" s="32"/>
    </row>
    <row r="40" spans="1:12" ht="21" customHeight="1" x14ac:dyDescent="0.25">
      <c r="A40" s="266"/>
      <c r="B40" s="267"/>
      <c r="C40" s="218" t="s">
        <v>45</v>
      </c>
      <c r="D40" s="125"/>
      <c r="E40" s="169"/>
      <c r="F40" s="279"/>
      <c r="G40" s="272"/>
      <c r="H40" s="32"/>
      <c r="I40" s="32"/>
      <c r="J40" s="32"/>
      <c r="K40" s="32"/>
      <c r="L40" s="32"/>
    </row>
    <row r="41" spans="1:12" ht="21" customHeight="1" x14ac:dyDescent="0.25">
      <c r="A41" s="266"/>
      <c r="B41" s="267"/>
      <c r="C41" s="218" t="s">
        <v>45</v>
      </c>
      <c r="D41" s="125"/>
      <c r="E41" s="169"/>
      <c r="F41" s="279"/>
      <c r="G41" s="272"/>
      <c r="H41" s="32"/>
      <c r="I41" s="32"/>
      <c r="J41" s="32"/>
      <c r="K41" s="32"/>
      <c r="L41" s="32"/>
    </row>
    <row r="42" spans="1:12" ht="21" customHeight="1" x14ac:dyDescent="0.25">
      <c r="A42" s="266"/>
      <c r="B42" s="267"/>
      <c r="C42" s="218" t="s">
        <v>45</v>
      </c>
      <c r="D42" s="125"/>
      <c r="E42" s="169"/>
      <c r="F42" s="279"/>
      <c r="G42" s="273"/>
      <c r="H42" s="32"/>
      <c r="I42" s="32"/>
      <c r="J42" s="32"/>
      <c r="K42" s="32"/>
      <c r="L42" s="32"/>
    </row>
    <row r="43" spans="1:12" ht="21" customHeight="1" x14ac:dyDescent="0.25">
      <c r="A43" s="265">
        <v>8</v>
      </c>
      <c r="B43" s="267" t="s">
        <v>91</v>
      </c>
      <c r="C43" s="218" t="s">
        <v>45</v>
      </c>
      <c r="D43" s="125"/>
      <c r="E43" s="169"/>
      <c r="F43" s="268">
        <v>2</v>
      </c>
      <c r="G43" s="271">
        <f t="shared" ref="G43" si="6">IF(AND(C43=D43,C44=D44,C45=D45,C46=D46),2,IF(AND(C43=D43,C44=D44,C45=D45),1,IF(AND(C43=D43,C44=D44,C46=D46),1,IF(AND(C43=D43,C45=D45,C46=D46),1,IF(AND(C44=D44,C45=D45,C46=D46),1,0)))))</f>
        <v>0</v>
      </c>
      <c r="H43" s="32"/>
      <c r="I43" s="32"/>
      <c r="J43" s="32"/>
      <c r="K43" s="32"/>
      <c r="L43" s="32"/>
    </row>
    <row r="44" spans="1:12" ht="21" customHeight="1" x14ac:dyDescent="0.25">
      <c r="A44" s="266"/>
      <c r="B44" s="267"/>
      <c r="C44" s="218" t="s">
        <v>46</v>
      </c>
      <c r="D44" s="125"/>
      <c r="E44" s="169"/>
      <c r="F44" s="269"/>
      <c r="G44" s="272"/>
      <c r="H44" s="32"/>
      <c r="I44" s="32"/>
      <c r="J44" s="32"/>
      <c r="K44" s="32"/>
      <c r="L44" s="32"/>
    </row>
    <row r="45" spans="1:12" ht="21" customHeight="1" x14ac:dyDescent="0.25">
      <c r="A45" s="266"/>
      <c r="B45" s="267"/>
      <c r="C45" s="218" t="s">
        <v>46</v>
      </c>
      <c r="D45" s="125"/>
      <c r="E45" s="169"/>
      <c r="F45" s="269"/>
      <c r="G45" s="272"/>
      <c r="H45" s="32"/>
      <c r="I45" s="32"/>
      <c r="J45" s="32"/>
      <c r="K45" s="32"/>
      <c r="L45" s="32"/>
    </row>
    <row r="46" spans="1:12" ht="21" customHeight="1" x14ac:dyDescent="0.25">
      <c r="A46" s="266"/>
      <c r="B46" s="267"/>
      <c r="C46" s="218" t="s">
        <v>46</v>
      </c>
      <c r="D46" s="125"/>
      <c r="E46" s="169"/>
      <c r="F46" s="270"/>
      <c r="G46" s="273"/>
      <c r="H46" s="32"/>
      <c r="I46" s="32"/>
      <c r="J46" s="32"/>
      <c r="K46" s="32"/>
      <c r="L46" s="32"/>
    </row>
    <row r="47" spans="1:12" ht="21" customHeight="1" x14ac:dyDescent="0.25">
      <c r="A47" s="265">
        <v>9</v>
      </c>
      <c r="B47" s="267" t="s">
        <v>92</v>
      </c>
      <c r="C47" s="218" t="s">
        <v>46</v>
      </c>
      <c r="D47" s="125"/>
      <c r="E47" s="169"/>
      <c r="F47" s="268">
        <v>2</v>
      </c>
      <c r="G47" s="271">
        <f t="shared" ref="G47" si="7">IF(AND(C47=D47,C48=D48,C49=D49,C50=D50),2,IF(AND(C47=D47,C48=D48,C49=D49),1,IF(AND(C47=D47,C48=D48,C50=D50),1,IF(AND(C47=D47,C49=D49,C50=D50),1,IF(AND(C48=D48,C49=D49,C50=D50),1,0)))))</f>
        <v>0</v>
      </c>
      <c r="H47" s="32"/>
      <c r="I47" s="32"/>
      <c r="J47" s="32"/>
      <c r="K47" s="32"/>
      <c r="L47" s="32"/>
    </row>
    <row r="48" spans="1:12" ht="21" customHeight="1" x14ac:dyDescent="0.25">
      <c r="A48" s="266"/>
      <c r="B48" s="267"/>
      <c r="C48" s="218" t="s">
        <v>46</v>
      </c>
      <c r="D48" s="125"/>
      <c r="E48" s="169"/>
      <c r="F48" s="269"/>
      <c r="G48" s="272"/>
      <c r="H48" s="32"/>
      <c r="I48" s="32"/>
      <c r="J48" s="32"/>
      <c r="K48" s="32"/>
      <c r="L48" s="32"/>
    </row>
    <row r="49" spans="1:12" ht="21" customHeight="1" x14ac:dyDescent="0.25">
      <c r="A49" s="266"/>
      <c r="B49" s="267"/>
      <c r="C49" s="218" t="s">
        <v>46</v>
      </c>
      <c r="D49" s="125"/>
      <c r="E49" s="169"/>
      <c r="F49" s="269"/>
      <c r="G49" s="272"/>
      <c r="H49" s="32"/>
      <c r="I49" s="32"/>
      <c r="J49" s="32"/>
      <c r="K49" s="32"/>
      <c r="L49" s="32"/>
    </row>
    <row r="50" spans="1:12" ht="21" customHeight="1" x14ac:dyDescent="0.25">
      <c r="A50" s="266"/>
      <c r="B50" s="267"/>
      <c r="C50" s="218" t="s">
        <v>45</v>
      </c>
      <c r="D50" s="125"/>
      <c r="E50" s="169"/>
      <c r="F50" s="270"/>
      <c r="G50" s="273"/>
      <c r="H50" s="32"/>
      <c r="I50" s="32"/>
      <c r="J50" s="32"/>
      <c r="K50" s="32"/>
      <c r="L50" s="32"/>
    </row>
    <row r="51" spans="1:12" ht="21" customHeight="1" x14ac:dyDescent="0.25">
      <c r="A51" s="265">
        <v>10</v>
      </c>
      <c r="B51" s="267" t="s">
        <v>93</v>
      </c>
      <c r="C51" s="218" t="s">
        <v>45</v>
      </c>
      <c r="D51" s="125"/>
      <c r="E51" s="169"/>
      <c r="F51" s="279">
        <v>2</v>
      </c>
      <c r="G51" s="271">
        <f t="shared" ref="G51" si="8">IF(AND(C51=D51,C52=D52,C53=D53,C54=D54),2,IF(AND(C51=D51,C52=D52,C53=D53),1,IF(AND(C51=D51,C52=D52,C54=D54),1,IF(AND(C51=D51,C53=D53,C54=D54),1,IF(AND(C52=D52,C53=D53,C54=D54),1,0)))))</f>
        <v>0</v>
      </c>
      <c r="H51" s="32"/>
      <c r="I51" s="32"/>
      <c r="J51" s="32"/>
      <c r="K51" s="32"/>
      <c r="L51" s="32"/>
    </row>
    <row r="52" spans="1:12" ht="21" customHeight="1" x14ac:dyDescent="0.25">
      <c r="A52" s="266"/>
      <c r="B52" s="267"/>
      <c r="C52" s="218" t="s">
        <v>45</v>
      </c>
      <c r="D52" s="125"/>
      <c r="E52" s="169"/>
      <c r="F52" s="279"/>
      <c r="G52" s="272"/>
      <c r="H52" s="32"/>
      <c r="I52" s="32"/>
      <c r="J52" s="32"/>
      <c r="K52" s="32"/>
      <c r="L52" s="32"/>
    </row>
    <row r="53" spans="1:12" ht="21" customHeight="1" x14ac:dyDescent="0.25">
      <c r="A53" s="266"/>
      <c r="B53" s="267"/>
      <c r="C53" s="218" t="s">
        <v>45</v>
      </c>
      <c r="D53" s="125"/>
      <c r="E53" s="169"/>
      <c r="F53" s="279"/>
      <c r="G53" s="272"/>
      <c r="H53" s="32"/>
      <c r="I53" s="32"/>
      <c r="J53" s="32"/>
      <c r="K53" s="32"/>
      <c r="L53" s="32"/>
    </row>
    <row r="54" spans="1:12" ht="21" customHeight="1" x14ac:dyDescent="0.25">
      <c r="A54" s="266"/>
      <c r="B54" s="267"/>
      <c r="C54" s="218" t="s">
        <v>45</v>
      </c>
      <c r="D54" s="125"/>
      <c r="E54" s="169"/>
      <c r="F54" s="279"/>
      <c r="G54" s="273"/>
      <c r="H54" s="32"/>
      <c r="I54" s="32"/>
      <c r="J54" s="32"/>
      <c r="K54" s="32"/>
      <c r="L54" s="32"/>
    </row>
    <row r="55" spans="1:12" ht="21" customHeight="1" x14ac:dyDescent="0.2">
      <c r="A55" s="281"/>
      <c r="B55" s="282"/>
      <c r="C55" s="170"/>
      <c r="D55" s="38"/>
      <c r="E55" s="190" t="s">
        <v>1</v>
      </c>
      <c r="F55" s="44">
        <f>SUM(F9,F15:F54)</f>
        <v>26</v>
      </c>
      <c r="G55" s="44">
        <f>SUM(G9,G15:G54)</f>
        <v>0</v>
      </c>
      <c r="H55" s="32"/>
      <c r="I55" s="32"/>
      <c r="J55" s="32"/>
      <c r="K55" s="32"/>
      <c r="L55" s="32"/>
    </row>
  </sheetData>
  <sheetProtection selectLockedCells="1"/>
  <customSheetViews>
    <customSheetView guid="{60F34047-48FC-4DD1-B594-764BD90495FA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1"/>
      <headerFooter>
        <oddFooter>&amp;L&amp;"Tahoma,Standard"&amp;8&amp;F&amp;C&amp;"Tahoma,Standard"&amp;8&amp;D&amp;R&amp;"Tahoma,Standard"&amp;8© KV Schweiz</oddFooter>
      </headerFooter>
    </customSheetView>
    <customSheetView guid="{7E368EB3-F9D2-4C60-BA32-1F8E3FEF8B29}" fitToPage="1" hiddenColumns="1">
      <selection activeCell="A9" sqref="A9:F24"/>
      <pageMargins left="0.78740157499999996" right="0.78740157499999996" top="0.984251969" bottom="0.984251969" header="0.4921259845" footer="0.4921259845"/>
      <pageSetup paperSize="9" scale="97" orientation="portrait" r:id="rId2"/>
      <headerFooter>
        <oddFooter>&amp;L&amp;"Tahoma,Standard"&amp;8&amp;F&amp;C&amp;"Tahoma,Standard"&amp;8&amp;D&amp;R&amp;"Tahoma,Standard"&amp;8© KV Schweiz</oddFooter>
      </headerFooter>
    </customSheetView>
  </customSheetViews>
  <mergeCells count="52">
    <mergeCell ref="F1:G1"/>
    <mergeCell ref="A19:A22"/>
    <mergeCell ref="A23:A26"/>
    <mergeCell ref="A27:A30"/>
    <mergeCell ref="A51:A54"/>
    <mergeCell ref="F27:F30"/>
    <mergeCell ref="G27:G30"/>
    <mergeCell ref="F51:F54"/>
    <mergeCell ref="G51:G54"/>
    <mergeCell ref="F23:F26"/>
    <mergeCell ref="G23:G26"/>
    <mergeCell ref="C3:D3"/>
    <mergeCell ref="F15:F18"/>
    <mergeCell ref="G15:G18"/>
    <mergeCell ref="F19:F22"/>
    <mergeCell ref="G19:G22"/>
    <mergeCell ref="C5:E5"/>
    <mergeCell ref="A55:B55"/>
    <mergeCell ref="A3:B3"/>
    <mergeCell ref="A5:B5"/>
    <mergeCell ref="A7:B7"/>
    <mergeCell ref="A15:A18"/>
    <mergeCell ref="B15:B18"/>
    <mergeCell ref="B19:B22"/>
    <mergeCell ref="B27:B30"/>
    <mergeCell ref="B51:B54"/>
    <mergeCell ref="B23:B26"/>
    <mergeCell ref="A31:A34"/>
    <mergeCell ref="B31:B34"/>
    <mergeCell ref="A39:A42"/>
    <mergeCell ref="B39:B42"/>
    <mergeCell ref="A47:A50"/>
    <mergeCell ref="B47:B50"/>
    <mergeCell ref="F47:F50"/>
    <mergeCell ref="G47:G50"/>
    <mergeCell ref="F39:F42"/>
    <mergeCell ref="G39:G42"/>
    <mergeCell ref="A43:A46"/>
    <mergeCell ref="B43:B46"/>
    <mergeCell ref="F43:F46"/>
    <mergeCell ref="G43:G46"/>
    <mergeCell ref="A8:C8"/>
    <mergeCell ref="A14:B14"/>
    <mergeCell ref="A13:C13"/>
    <mergeCell ref="F9:F12"/>
    <mergeCell ref="G9:G12"/>
    <mergeCell ref="F31:F34"/>
    <mergeCell ref="G31:G34"/>
    <mergeCell ref="A35:A38"/>
    <mergeCell ref="B35:B38"/>
    <mergeCell ref="F35:F38"/>
    <mergeCell ref="G35:G38"/>
  </mergeCells>
  <phoneticPr fontId="5" type="noConversion"/>
  <dataValidations count="1">
    <dataValidation type="whole" allowBlank="1" showInputMessage="1" showErrorMessage="1" sqref="D9:D12">
      <formula1>0</formula1>
      <formula2>C9</formula2>
    </dataValidation>
  </dataValidations>
  <pageMargins left="0.78740157480314965" right="0.78740157480314965" top="0.98425196850393704" bottom="0.98425196850393704" header="0.51181102362204722" footer="0.51181102362204722"/>
  <pageSetup paperSize="9" scale="77" orientation="portrait" r:id="rId3"/>
  <headerFooter>
    <oddFooter>&amp;L&amp;"Tahoma,Standard"&amp;8&amp;F&amp;C&amp;"Tahoma,Standard"&amp;8&amp;D&amp;R&amp;"Tahoma,Standard"&amp;8© KV Schweiz</oddFooter>
  </headerFooter>
  <drawing r:id="rId4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B3"/>
  <sheetViews>
    <sheetView zoomScaleNormal="100" workbookViewId="0">
      <selection activeCell="G23" sqref="G23"/>
    </sheetView>
  </sheetViews>
  <sheetFormatPr baseColWidth="10" defaultRowHeight="14.25" x14ac:dyDescent="0.2"/>
  <sheetData>
    <row r="1" spans="1:2" x14ac:dyDescent="0.2">
      <c r="A1">
        <v>0</v>
      </c>
      <c r="B1">
        <v>0</v>
      </c>
    </row>
    <row r="2" spans="1:2" x14ac:dyDescent="0.2">
      <c r="A2">
        <v>1</v>
      </c>
      <c r="B2">
        <v>1</v>
      </c>
    </row>
    <row r="3" spans="1:2" x14ac:dyDescent="0.2">
      <c r="B3">
        <v>2</v>
      </c>
    </row>
  </sheetData>
  <sheetProtection sheet="1" objects="1" scenarios="1" selectLockedCells="1" selectUnlockedCells="1"/>
  <customSheetViews>
    <customSheetView guid="{60F34047-48FC-4DD1-B594-764BD90495FA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1"/>
    </customSheetView>
    <customSheetView guid="{7E368EB3-F9D2-4C60-BA32-1F8E3FEF8B29}">
      <selection activeCell="A9" sqref="A9:F24"/>
      <pageMargins left="0.7" right="0.7" top="0.78740157499999996" bottom="0.78740157499999996" header="0.3" footer="0.3"/>
      <pageSetup paperSize="9" orientation="portrait" horizontalDpi="1200" verticalDpi="1200" r:id="rId2"/>
    </customSheetView>
  </customSheetViews>
  <pageMargins left="0.7" right="0.7" top="0.78740157499999996" bottom="0.78740157499999996" header="0.3" footer="0.3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Zusammenfassung</vt:lpstr>
      <vt:lpstr>A Textgestaltung</vt:lpstr>
      <vt:lpstr>B Schriftliche Kommunikation</vt:lpstr>
      <vt:lpstr>C Tabellenkalkulation</vt:lpstr>
      <vt:lpstr>D Präsentation, Bilder</vt:lpstr>
      <vt:lpstr>E IM &amp; Adm, Informatik </vt:lpstr>
      <vt:lpstr>Verwaltung Dropdownfelder</vt:lpstr>
      <vt:lpstr>'A Textgestaltung'!Druckbereich</vt:lpstr>
      <vt:lpstr>'B Schriftliche Kommunikation'!Druckbereich</vt:lpstr>
      <vt:lpstr>'C Tabellenkalkulation'!Druckbereich</vt:lpstr>
      <vt:lpstr>'D Präsentation, Bilder'!Druckbereich</vt:lpstr>
      <vt:lpstr>'E IM &amp; Adm, Informatik '!Druckbereich</vt:lpstr>
      <vt:lpstr>Zusammenfassung!Druckbereich</vt:lpstr>
      <vt:lpstr>Liste1</vt:lpstr>
      <vt:lpstr>Liste2</vt:lpstr>
      <vt:lpstr>Punkte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QV 2017</dc:title>
  <dc:creator>KV Schweiz</dc:creator>
  <cp:lastPrinted>2017-03-24T11:48:51Z</cp:lastPrinted>
  <dcterms:created xsi:type="dcterms:W3CDTF">2003-01-07T13:10:56Z</dcterms:created>
  <dcterms:modified xsi:type="dcterms:W3CDTF">2017-06-05T09:47:01Z</dcterms:modified>
</cp:coreProperties>
</file>