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norar" sheetId="4" r:id="rId1"/>
    <sheet name="Kalkulation" sheetId="6" r:id="rId2"/>
    <sheet name="Ersatzdaten" sheetId="7" r:id="rId3"/>
  </sheets>
  <definedNames>
    <definedName name="_xlnm.Print_Area" localSheetId="0">Honorar!$A$1:$K$34</definedName>
  </definedNames>
  <calcPr calcId="162913"/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2" i="4"/>
  <c r="D34" i="4" l="1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<sst xmlns="http://schemas.openxmlformats.org/spreadsheetml/2006/main" count="100" uniqueCount="62">
  <si>
    <t>Kursnummer</t>
  </si>
  <si>
    <t>Kursbezeichnung</t>
  </si>
  <si>
    <t>Kursbeginn</t>
  </si>
  <si>
    <t>BL-1</t>
  </si>
  <si>
    <t>Blended Learning</t>
  </si>
  <si>
    <t>BL-2</t>
  </si>
  <si>
    <t>BL-3</t>
  </si>
  <si>
    <t>DLE-1</t>
  </si>
  <si>
    <t>Distance Learning/Distance Education</t>
  </si>
  <si>
    <t>DLE-2</t>
  </si>
  <si>
    <t>DLE-3</t>
  </si>
  <si>
    <t>ECT-1</t>
  </si>
  <si>
    <t>E-Learning/Computer-Based Training</t>
  </si>
  <si>
    <t>ECT-2</t>
  </si>
  <si>
    <t>ECT-3</t>
  </si>
  <si>
    <t>LMS-1</t>
  </si>
  <si>
    <t>Learning Management System (LMS)</t>
  </si>
  <si>
    <t>LMS-2</t>
  </si>
  <si>
    <t>LMS-3</t>
  </si>
  <si>
    <t>MLM-1</t>
  </si>
  <si>
    <t>Mobile Learning/Microlearning</t>
  </si>
  <si>
    <t>MLM-2</t>
  </si>
  <si>
    <t>MLM-3</t>
  </si>
  <si>
    <t>MO-1</t>
  </si>
  <si>
    <t>MOOC</t>
  </si>
  <si>
    <t>MO-2</t>
  </si>
  <si>
    <t>MO-3</t>
  </si>
  <si>
    <t>OE-1</t>
  </si>
  <si>
    <t>Online Education</t>
  </si>
  <si>
    <t>OE-2</t>
  </si>
  <si>
    <t>OE-3</t>
  </si>
  <si>
    <t>OL-1</t>
  </si>
  <si>
    <t>Online-Learning</t>
  </si>
  <si>
    <t>OL-2</t>
  </si>
  <si>
    <t>OL-3</t>
  </si>
  <si>
    <t>SML-1</t>
  </si>
  <si>
    <t>Social Media Learning</t>
  </si>
  <si>
    <t>SML-2</t>
  </si>
  <si>
    <t>SML-3</t>
  </si>
  <si>
    <t>WC-1</t>
  </si>
  <si>
    <t>Webcast</t>
  </si>
  <si>
    <t>WC-2</t>
  </si>
  <si>
    <t>WC-3</t>
  </si>
  <si>
    <t>WEB-1</t>
  </si>
  <si>
    <t>Webinar</t>
  </si>
  <si>
    <t>WEB-2</t>
  </si>
  <si>
    <t>WEB-3</t>
  </si>
  <si>
    <t>Kursende</t>
  </si>
  <si>
    <t>Wochen</t>
  </si>
  <si>
    <t>Lektionen
pro Woche</t>
  </si>
  <si>
    <t>Anmeldungen
(Anzahl TN)</t>
  </si>
  <si>
    <t>Lektionen
(Kurstotal)</t>
  </si>
  <si>
    <t>Lektionen-
ansatz</t>
  </si>
  <si>
    <t>Durchführung</t>
  </si>
  <si>
    <t>Kurshonorar</t>
  </si>
  <si>
    <t>Honorartotal</t>
  </si>
  <si>
    <t>Anmeldungen (Anzahl TN)</t>
  </si>
  <si>
    <t>Lektionenansatz (bisher)</t>
  </si>
  <si>
    <t>Lektionenansatz (neu)</t>
  </si>
  <si>
    <t>Lektionenansätze</t>
  </si>
  <si>
    <t>Erhöhung um</t>
  </si>
  <si>
    <t>Lektionenansatz neu
(auf 5 Franken gerundet)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</si>
</sst>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 &quot;CHF&quot;\ * #,##0.00_ ;_ &quot;CHF&quot;\ * \-#,##0.00_ ;_ &quot;CHF&quot;\ * &quot;-&quot;??_ ;_ @_ "/>
    <numFmt numFmtId="164" formatCode="dd/mm/yy;@"/>
    <numFmt numFmtId="165" formatCode="_ &quot;CHF&quot;\ * #,##0_ ;_ &quot;CHF&quot;\ * \-#,##0_ ;_ &quot;CHF&quot;\ * &quot;-&quot;??_ ;_ @_ "/>
    <numFmt numFmtId="166" formatCode="&quot;ab &quot;0&quot; TN&quot;"/>
    <numFmt numFmtId="167" formatCode="yyyy\-mm\-dd;@"/>
    <numFmt numFmtId="168" formatCode="&quot;Erhöhung um &quot;0%"/>
  </numFmts>
  <fonts count="5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165" fontId="2" fillId="0" borderId="0" xfId="0" applyNumberFormat="1" applyFont="1"/>
    <xf numFmtId="44" fontId="2" fillId="0" borderId="0" xfId="0" applyNumberFormat="1" applyFont="1"/>
    <xf numFmtId="0" fontId="1" fillId="3" borderId="0" xfId="0" applyFont="1" applyFill="1"/>
    <xf numFmtId="0" fontId="1" fillId="4" borderId="0" xfId="0" applyFont="1" applyFill="1" applyAlignment="1">
      <alignment wrapText="1"/>
    </xf>
    <xf numFmtId="0" fontId="2" fillId="6" borderId="0" xfId="0" applyFont="1" applyFill="1"/>
    <xf numFmtId="164" fontId="2" fillId="6" borderId="0" xfId="0" applyNumberFormat="1" applyFont="1" applyFill="1"/>
    <xf numFmtId="0" fontId="2" fillId="6" borderId="0" xfId="0" applyNumberFormat="1" applyFont="1" applyFill="1"/>
    <xf numFmtId="165" fontId="2" fillId="6" borderId="0" xfId="0" applyNumberFormat="1" applyFont="1" applyFill="1"/>
    <xf numFmtId="0" fontId="1" fillId="7" borderId="0" xfId="0" applyFont="1" applyFill="1"/>
    <xf numFmtId="0" fontId="1" fillId="7" borderId="0" xfId="0" applyFont="1" applyFill="1" applyAlignment="1">
      <alignment wrapText="1"/>
    </xf>
    <xf numFmtId="167" fontId="2" fillId="0" borderId="0" xfId="0" applyNumberFormat="1" applyFont="1"/>
    <xf numFmtId="167" fontId="2" fillId="6" borderId="0" xfId="0" applyNumberFormat="1" applyFont="1" applyFill="1"/>
    <xf numFmtId="0" fontId="2" fillId="0" borderId="0" xfId="0" applyFont="1"/>
    <xf numFmtId="164" fontId="2" fillId="2" borderId="0" xfId="0" applyNumberFormat="1" applyFont="1" applyFill="1"/>
    <xf numFmtId="0" fontId="2" fillId="8" borderId="0" xfId="0" applyFont="1" applyFill="1"/>
    <xf numFmtId="0" fontId="2" fillId="8" borderId="0" xfId="0" applyFont="1" applyFill="1" applyAlignment="1">
      <alignment horizontal="right"/>
    </xf>
    <xf numFmtId="0" fontId="2" fillId="0" borderId="0" xfId="0" applyFont="1" applyFill="1"/>
    <xf numFmtId="0" fontId="1" fillId="10" borderId="0" xfId="0" applyFont="1" applyFill="1" applyAlignment="1">
      <alignment wrapText="1"/>
    </xf>
    <xf numFmtId="44" fontId="2" fillId="9" borderId="0" xfId="0" applyNumberFormat="1" applyFont="1" applyFill="1"/>
    <xf numFmtId="166" fontId="2" fillId="0" borderId="0" xfId="0" applyNumberFormat="1" applyFont="1" applyFill="1"/>
    <xf numFmtId="166" fontId="2" fillId="14" borderId="0" xfId="0" applyNumberFormat="1" applyFont="1" applyFill="1"/>
    <xf numFmtId="165" fontId="2" fillId="13" borderId="0" xfId="0" applyNumberFormat="1" applyFont="1" applyFill="1"/>
    <xf numFmtId="165" fontId="2" fillId="2" borderId="0" xfId="0" applyNumberFormat="1" applyFont="1" applyFill="1"/>
    <xf numFmtId="165" fontId="2" fillId="5" borderId="0" xfId="0" applyNumberFormat="1" applyFont="1" applyFill="1"/>
    <xf numFmtId="0" fontId="1" fillId="15" borderId="0" xfId="0" applyFont="1" applyFill="1" applyAlignment="1">
      <alignment vertical="center" wrapText="1"/>
    </xf>
    <xf numFmtId="0" fontId="1" fillId="12" borderId="0" xfId="0" applyFont="1" applyFill="1" applyAlignment="1">
      <alignment vertical="center" wrapText="1"/>
    </xf>
    <xf numFmtId="0" fontId="1" fillId="10" borderId="0" xfId="0" applyFont="1" applyFill="1" applyAlignment="1">
      <alignment vertical="center" wrapText="1"/>
    </xf>
    <xf numFmtId="0" fontId="2" fillId="14" borderId="0" xfId="0" applyFont="1" applyFill="1"/>
    <xf numFmtId="1" fontId="2" fillId="0" borderId="0" xfId="0" applyNumberFormat="1" applyFont="1"/>
    <xf numFmtId="1" fontId="2" fillId="5" borderId="0" xfId="0" applyNumberFormat="1" applyFont="1" applyFill="1"/>
    <xf numFmtId="0" fontId="1" fillId="3" borderId="0" xfId="0" applyFont="1" applyFill="1" applyAlignment="1">
      <alignment vertical="center" wrapText="1"/>
    </xf>
    <xf numFmtId="0" fontId="2" fillId="8" borderId="0" xfId="0" applyFont="1" applyFill="1" applyAlignment="1">
      <alignment vertical="center"/>
    </xf>
    <xf numFmtId="0" fontId="3" fillId="11" borderId="0" xfId="0" applyFont="1" applyFill="1" applyAlignment="1">
      <alignment horizontal="left" vertical="center"/>
    </xf>
    <xf numFmtId="168" fontId="1" fillId="6" borderId="0" xfId="0" applyNumberFormat="1" applyFont="1" applyFill="1" applyAlignment="1">
      <alignment horizontal="left"/>
    </xf>
    <xf numFmtId="9" fontId="1" fillId="6" borderId="0" xfId="1" applyFont="1" applyFill="1" applyAlignment="1">
      <alignment horizontal="left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175260</xdr:rowOff>
    </xdr:from>
    <xdr:to>
      <xdr:col>5</xdr:col>
      <xdr:colOff>186919</xdr:colOff>
      <xdr:row>30</xdr:row>
      <xdr:rowOff>124729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53740"/>
          <a:ext cx="6931572" cy="41557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35"/>
  <sheetViews>
    <sheetView tabSelected="1" zoomScaleNormal="100" workbookViewId="0"/>
  </sheetViews>
  <sheetFormatPr baseColWidth="10" defaultColWidth="8.85546875" defaultRowHeight="15" x14ac:dyDescent="0.25"/>
  <cols>
    <col min="1" max="1" width="12.5703125" style="1" bestFit="1" customWidth="1"/>
    <col min="2" max="2" width="34.7109375" style="1" bestFit="1" customWidth="1"/>
    <col min="3" max="4" width="11.28515625" style="1" bestFit="1" customWidth="1"/>
    <col min="5" max="5" width="8.42578125" style="1" bestFit="1" customWidth="1"/>
    <col min="6" max="7" width="11" style="1" customWidth="1"/>
    <col min="8" max="8" width="14.5703125" style="1" customWidth="1"/>
    <col min="9" max="9" width="9.85546875" style="1" bestFit="1" customWidth="1"/>
    <col min="10" max="10" width="12" style="1" bestFit="1" customWidth="1"/>
    <col min="11" max="11" width="13.140625" style="16" bestFit="1" customWidth="1"/>
    <col min="12" max="12" width="3.42578125" style="1" customWidth="1"/>
    <col min="13" max="13" width="13.5703125" style="1" bestFit="1" customWidth="1"/>
    <col min="14" max="14" width="9.85546875" style="1" bestFit="1" customWidth="1"/>
    <col min="15" max="15" width="3.42578125" style="1" customWidth="1"/>
    <col min="16" max="16" width="34.7109375" style="1" bestFit="1" customWidth="1"/>
    <col min="17" max="17" width="12.42578125" style="1" bestFit="1" customWidth="1"/>
    <col min="18" max="16384" width="8.85546875" style="1"/>
  </cols>
  <sheetData>
    <row r="1" spans="1:17" ht="30" x14ac:dyDescent="0.25">
      <c r="A1" s="12" t="s">
        <v>0</v>
      </c>
      <c r="B1" s="12" t="s">
        <v>1</v>
      </c>
      <c r="C1" s="12" t="s">
        <v>2</v>
      </c>
      <c r="D1" s="12" t="s">
        <v>47</v>
      </c>
      <c r="E1" s="12" t="s">
        <v>48</v>
      </c>
      <c r="F1" s="13" t="s">
        <v>49</v>
      </c>
      <c r="G1" s="13" t="s">
        <v>51</v>
      </c>
      <c r="H1" s="13" t="s">
        <v>50</v>
      </c>
      <c r="I1" s="13" t="s">
        <v>52</v>
      </c>
      <c r="J1" s="12" t="s">
        <v>54</v>
      </c>
      <c r="K1" s="12" t="s">
        <v>53</v>
      </c>
      <c r="L1" s="18"/>
      <c r="M1" s="7" t="s">
        <v>50</v>
      </c>
      <c r="N1" s="7" t="s">
        <v>52</v>
      </c>
      <c r="O1" s="18"/>
      <c r="P1" s="6" t="s">
        <v>1</v>
      </c>
      <c r="Q1" s="6" t="s">
        <v>55</v>
      </c>
    </row>
    <row r="2" spans="1:17" x14ac:dyDescent="0.25">
      <c r="A2" s="1" t="s">
        <v>3</v>
      </c>
      <c r="B2" s="2" t="s">
        <v>4</v>
      </c>
      <c r="C2" s="14">
        <v>42922</v>
      </c>
      <c r="D2" s="14">
        <f>C2+28</f>
        <v>42950</v>
      </c>
      <c r="E2" s="3">
        <f>(D2-C2)/7</f>
        <v>4</v>
      </c>
      <c r="F2" s="3">
        <v>3</v>
      </c>
      <c r="G2" s="3"/>
      <c r="H2" s="3">
        <v>23</v>
      </c>
      <c r="I2" s="4"/>
      <c r="J2" s="4"/>
      <c r="K2" s="4"/>
      <c r="L2" s="19"/>
      <c r="M2" s="32">
        <v>1</v>
      </c>
      <c r="N2" s="4">
        <v>0</v>
      </c>
      <c r="O2" s="18"/>
      <c r="P2" s="2" t="s">
        <v>4</v>
      </c>
      <c r="Q2" s="4"/>
    </row>
    <row r="3" spans="1:17" x14ac:dyDescent="0.25">
      <c r="A3" s="8" t="s">
        <v>5</v>
      </c>
      <c r="B3" s="9" t="s">
        <v>4</v>
      </c>
      <c r="C3" s="15">
        <v>42985</v>
      </c>
      <c r="D3" s="15">
        <f t="shared" ref="D3:D28" si="0">C3+28</f>
        <v>43013</v>
      </c>
      <c r="E3" s="10">
        <f t="shared" ref="E3:E34" si="1">(D3-C3)/7</f>
        <v>4</v>
      </c>
      <c r="F3" s="10">
        <v>3</v>
      </c>
      <c r="G3" s="10"/>
      <c r="H3" s="10">
        <v>17</v>
      </c>
      <c r="I3" s="11"/>
      <c r="J3" s="11"/>
      <c r="K3" s="11"/>
      <c r="L3" s="19"/>
      <c r="M3" s="33">
        <v>2</v>
      </c>
      <c r="N3" s="27">
        <v>0</v>
      </c>
      <c r="O3" s="18"/>
      <c r="P3" s="17" t="s">
        <v>8</v>
      </c>
      <c r="Q3" s="26"/>
    </row>
    <row r="4" spans="1:17" x14ac:dyDescent="0.25">
      <c r="A4" s="1" t="s">
        <v>6</v>
      </c>
      <c r="B4" s="2" t="s">
        <v>4</v>
      </c>
      <c r="C4" s="14">
        <v>43074</v>
      </c>
      <c r="D4" s="14">
        <f t="shared" si="0"/>
        <v>43102</v>
      </c>
      <c r="E4" s="3">
        <f t="shared" si="1"/>
        <v>4</v>
      </c>
      <c r="F4" s="3">
        <v>3</v>
      </c>
      <c r="G4" s="3"/>
      <c r="H4" s="3">
        <v>23</v>
      </c>
      <c r="I4" s="4"/>
      <c r="J4" s="4"/>
      <c r="K4" s="4"/>
      <c r="L4" s="19"/>
      <c r="M4" s="32">
        <v>3</v>
      </c>
      <c r="N4" s="4">
        <v>0</v>
      </c>
      <c r="O4" s="18"/>
      <c r="P4" s="2" t="s">
        <v>12</v>
      </c>
      <c r="Q4" s="4"/>
    </row>
    <row r="5" spans="1:17" x14ac:dyDescent="0.25">
      <c r="A5" s="8" t="s">
        <v>7</v>
      </c>
      <c r="B5" s="9" t="s">
        <v>8</v>
      </c>
      <c r="C5" s="15">
        <v>42919</v>
      </c>
      <c r="D5" s="15">
        <f>C5+35</f>
        <v>42954</v>
      </c>
      <c r="E5" s="10">
        <f t="shared" si="1"/>
        <v>5</v>
      </c>
      <c r="F5" s="10">
        <v>6</v>
      </c>
      <c r="G5" s="10"/>
      <c r="H5" s="10">
        <v>24</v>
      </c>
      <c r="I5" s="11"/>
      <c r="J5" s="11"/>
      <c r="K5" s="11"/>
      <c r="L5" s="19"/>
      <c r="M5" s="33">
        <v>4</v>
      </c>
      <c r="N5" s="27">
        <v>0</v>
      </c>
      <c r="O5" s="18"/>
      <c r="P5" s="17" t="s">
        <v>16</v>
      </c>
      <c r="Q5" s="26"/>
    </row>
    <row r="6" spans="1:17" x14ac:dyDescent="0.25">
      <c r="A6" s="1" t="s">
        <v>9</v>
      </c>
      <c r="B6" s="2" t="s">
        <v>8</v>
      </c>
      <c r="C6" s="14">
        <v>42983</v>
      </c>
      <c r="D6" s="14">
        <f t="shared" ref="D6:D16" si="2">C6+35</f>
        <v>43018</v>
      </c>
      <c r="E6" s="3">
        <f t="shared" si="1"/>
        <v>5</v>
      </c>
      <c r="F6" s="3">
        <v>6</v>
      </c>
      <c r="G6" s="3"/>
      <c r="H6" s="3">
        <v>23</v>
      </c>
      <c r="I6" s="4"/>
      <c r="J6" s="4"/>
      <c r="K6" s="4"/>
      <c r="L6" s="19"/>
      <c r="M6" s="32">
        <v>5</v>
      </c>
      <c r="N6" s="4">
        <v>0</v>
      </c>
      <c r="O6" s="18"/>
      <c r="P6" s="2" t="s">
        <v>20</v>
      </c>
      <c r="Q6" s="4"/>
    </row>
    <row r="7" spans="1:17" x14ac:dyDescent="0.25">
      <c r="A7" s="8" t="s">
        <v>10</v>
      </c>
      <c r="B7" s="9" t="s">
        <v>8</v>
      </c>
      <c r="C7" s="15">
        <v>43070</v>
      </c>
      <c r="D7" s="15">
        <f t="shared" si="2"/>
        <v>43105</v>
      </c>
      <c r="E7" s="10">
        <f t="shared" si="1"/>
        <v>5</v>
      </c>
      <c r="F7" s="10">
        <v>6</v>
      </c>
      <c r="G7" s="10"/>
      <c r="H7" s="10">
        <v>24</v>
      </c>
      <c r="I7" s="11"/>
      <c r="J7" s="11"/>
      <c r="K7" s="11"/>
      <c r="L7" s="18"/>
      <c r="M7" s="33">
        <v>6</v>
      </c>
      <c r="N7" s="27">
        <v>0</v>
      </c>
      <c r="O7" s="18"/>
      <c r="P7" s="17" t="s">
        <v>24</v>
      </c>
      <c r="Q7" s="26"/>
    </row>
    <row r="8" spans="1:17" x14ac:dyDescent="0.25">
      <c r="A8" s="1" t="s">
        <v>11</v>
      </c>
      <c r="B8" s="2" t="s">
        <v>12</v>
      </c>
      <c r="C8" s="14">
        <v>42924</v>
      </c>
      <c r="D8" s="14">
        <f t="shared" si="2"/>
        <v>42959</v>
      </c>
      <c r="E8" s="3">
        <f t="shared" si="1"/>
        <v>5</v>
      </c>
      <c r="F8" s="3">
        <v>6</v>
      </c>
      <c r="G8" s="3"/>
      <c r="H8" s="3">
        <v>15</v>
      </c>
      <c r="I8" s="4"/>
      <c r="J8" s="4"/>
      <c r="K8" s="4"/>
      <c r="L8" s="19"/>
      <c r="M8" s="32">
        <v>7</v>
      </c>
      <c r="N8" s="4">
        <v>0</v>
      </c>
      <c r="O8" s="18"/>
      <c r="P8" s="2" t="s">
        <v>28</v>
      </c>
      <c r="Q8" s="4"/>
    </row>
    <row r="9" spans="1:17" x14ac:dyDescent="0.25">
      <c r="A9" s="8" t="s">
        <v>13</v>
      </c>
      <c r="B9" s="9" t="s">
        <v>12</v>
      </c>
      <c r="C9" s="15">
        <v>42990</v>
      </c>
      <c r="D9" s="15">
        <f t="shared" si="2"/>
        <v>43025</v>
      </c>
      <c r="E9" s="10">
        <f t="shared" si="1"/>
        <v>5</v>
      </c>
      <c r="F9" s="10">
        <v>6</v>
      </c>
      <c r="G9" s="10"/>
      <c r="H9" s="10">
        <v>7</v>
      </c>
      <c r="I9" s="11"/>
      <c r="J9" s="11"/>
      <c r="K9" s="11"/>
      <c r="L9" s="18"/>
      <c r="M9" s="33">
        <v>8</v>
      </c>
      <c r="N9" s="27">
        <v>90</v>
      </c>
      <c r="O9" s="18"/>
      <c r="P9" s="17" t="s">
        <v>32</v>
      </c>
      <c r="Q9" s="26"/>
    </row>
    <row r="10" spans="1:17" x14ac:dyDescent="0.25">
      <c r="A10" s="1" t="s">
        <v>14</v>
      </c>
      <c r="B10" s="2" t="s">
        <v>12</v>
      </c>
      <c r="C10" s="14">
        <v>43076</v>
      </c>
      <c r="D10" s="14">
        <f t="shared" si="2"/>
        <v>43111</v>
      </c>
      <c r="E10" s="3">
        <f t="shared" si="1"/>
        <v>5</v>
      </c>
      <c r="F10" s="3">
        <v>6</v>
      </c>
      <c r="G10" s="3"/>
      <c r="H10" s="3">
        <v>5</v>
      </c>
      <c r="I10" s="4"/>
      <c r="J10" s="4"/>
      <c r="K10" s="4"/>
      <c r="L10" s="18"/>
      <c r="M10" s="32">
        <v>11</v>
      </c>
      <c r="N10" s="4">
        <v>100</v>
      </c>
      <c r="O10" s="18"/>
      <c r="P10" s="2" t="s">
        <v>36</v>
      </c>
      <c r="Q10" s="4"/>
    </row>
    <row r="11" spans="1:17" x14ac:dyDescent="0.25">
      <c r="A11" s="8" t="s">
        <v>15</v>
      </c>
      <c r="B11" s="9" t="s">
        <v>16</v>
      </c>
      <c r="C11" s="15">
        <v>42926</v>
      </c>
      <c r="D11" s="15">
        <f t="shared" si="2"/>
        <v>42961</v>
      </c>
      <c r="E11" s="10">
        <f t="shared" si="1"/>
        <v>5</v>
      </c>
      <c r="F11" s="10">
        <v>6</v>
      </c>
      <c r="G11" s="10"/>
      <c r="H11" s="10">
        <v>24</v>
      </c>
      <c r="I11" s="11"/>
      <c r="J11" s="11"/>
      <c r="K11" s="11"/>
      <c r="L11" s="18"/>
      <c r="M11" s="33">
        <v>14</v>
      </c>
      <c r="N11" s="27">
        <v>110</v>
      </c>
      <c r="O11" s="18"/>
      <c r="P11" s="17" t="s">
        <v>40</v>
      </c>
      <c r="Q11" s="26"/>
    </row>
    <row r="12" spans="1:17" x14ac:dyDescent="0.25">
      <c r="A12" s="1" t="s">
        <v>17</v>
      </c>
      <c r="B12" s="2" t="s">
        <v>16</v>
      </c>
      <c r="C12" s="14">
        <v>42989</v>
      </c>
      <c r="D12" s="14">
        <f t="shared" si="2"/>
        <v>43024</v>
      </c>
      <c r="E12" s="3">
        <f t="shared" si="1"/>
        <v>5</v>
      </c>
      <c r="F12" s="3">
        <v>6</v>
      </c>
      <c r="G12" s="3"/>
      <c r="H12" s="3">
        <v>12</v>
      </c>
      <c r="I12" s="4"/>
      <c r="J12" s="4"/>
      <c r="K12" s="4"/>
      <c r="L12" s="18"/>
      <c r="M12" s="32">
        <v>17</v>
      </c>
      <c r="N12" s="4">
        <v>120</v>
      </c>
      <c r="O12" s="18"/>
      <c r="P12" s="2" t="s">
        <v>44</v>
      </c>
      <c r="Q12" s="4"/>
    </row>
    <row r="13" spans="1:17" x14ac:dyDescent="0.25">
      <c r="A13" s="8" t="s">
        <v>18</v>
      </c>
      <c r="B13" s="9" t="s">
        <v>16</v>
      </c>
      <c r="C13" s="15">
        <v>43077</v>
      </c>
      <c r="D13" s="15">
        <f t="shared" si="2"/>
        <v>43112</v>
      </c>
      <c r="E13" s="10">
        <f t="shared" si="1"/>
        <v>5</v>
      </c>
      <c r="F13" s="10">
        <v>6</v>
      </c>
      <c r="G13" s="10"/>
      <c r="H13" s="10">
        <v>17</v>
      </c>
      <c r="I13" s="11"/>
      <c r="J13" s="11"/>
      <c r="K13" s="11"/>
      <c r="L13" s="18"/>
      <c r="M13" s="33">
        <v>20</v>
      </c>
      <c r="N13" s="27">
        <v>130</v>
      </c>
      <c r="O13" s="18"/>
      <c r="P13" s="18"/>
      <c r="Q13" s="18"/>
    </row>
    <row r="14" spans="1:17" x14ac:dyDescent="0.25">
      <c r="A14" s="1" t="s">
        <v>19</v>
      </c>
      <c r="B14" s="2" t="s">
        <v>20</v>
      </c>
      <c r="C14" s="14">
        <v>42922</v>
      </c>
      <c r="D14" s="14">
        <f t="shared" si="2"/>
        <v>42957</v>
      </c>
      <c r="E14" s="3">
        <f t="shared" si="1"/>
        <v>5</v>
      </c>
      <c r="F14" s="3">
        <v>6</v>
      </c>
      <c r="G14" s="3"/>
      <c r="H14" s="3">
        <v>10</v>
      </c>
      <c r="I14" s="4"/>
      <c r="J14" s="4"/>
      <c r="K14" s="4"/>
      <c r="L14" s="18"/>
      <c r="M14" s="18"/>
      <c r="N14" s="18"/>
      <c r="O14" s="18"/>
      <c r="P14" s="18"/>
      <c r="Q14" s="18"/>
    </row>
    <row r="15" spans="1:17" x14ac:dyDescent="0.25">
      <c r="A15" s="8" t="s">
        <v>21</v>
      </c>
      <c r="B15" s="9" t="s">
        <v>20</v>
      </c>
      <c r="C15" s="15">
        <v>42986</v>
      </c>
      <c r="D15" s="15">
        <f t="shared" si="2"/>
        <v>43021</v>
      </c>
      <c r="E15" s="10">
        <f t="shared" si="1"/>
        <v>5</v>
      </c>
      <c r="F15" s="10">
        <v>6</v>
      </c>
      <c r="G15" s="10"/>
      <c r="H15" s="10">
        <v>13</v>
      </c>
      <c r="I15" s="11"/>
      <c r="J15" s="11"/>
      <c r="K15" s="11"/>
      <c r="L15" s="18"/>
      <c r="M15" s="18"/>
      <c r="N15" s="18"/>
      <c r="O15" s="18"/>
      <c r="P15" s="18"/>
      <c r="Q15" s="18"/>
    </row>
    <row r="16" spans="1:17" x14ac:dyDescent="0.25">
      <c r="A16" s="1" t="s">
        <v>22</v>
      </c>
      <c r="B16" s="2" t="s">
        <v>20</v>
      </c>
      <c r="C16" s="14">
        <v>43073</v>
      </c>
      <c r="D16" s="14">
        <f t="shared" si="2"/>
        <v>43108</v>
      </c>
      <c r="E16" s="3">
        <f t="shared" si="1"/>
        <v>5</v>
      </c>
      <c r="F16" s="3">
        <v>6</v>
      </c>
      <c r="G16" s="3"/>
      <c r="H16" s="3">
        <v>15</v>
      </c>
      <c r="I16" s="4"/>
      <c r="J16" s="4"/>
      <c r="K16" s="4"/>
      <c r="L16" s="18"/>
      <c r="M16" s="18"/>
      <c r="N16" s="18"/>
      <c r="O16" s="18"/>
      <c r="P16" s="18"/>
      <c r="Q16" s="18"/>
    </row>
    <row r="17" spans="1:17" x14ac:dyDescent="0.25">
      <c r="A17" s="8" t="s">
        <v>23</v>
      </c>
      <c r="B17" s="9" t="s">
        <v>24</v>
      </c>
      <c r="C17" s="15">
        <v>42927</v>
      </c>
      <c r="D17" s="15">
        <f>C17+21</f>
        <v>42948</v>
      </c>
      <c r="E17" s="10">
        <f t="shared" si="1"/>
        <v>3</v>
      </c>
      <c r="F17" s="10">
        <v>5</v>
      </c>
      <c r="G17" s="10"/>
      <c r="H17" s="10">
        <v>18</v>
      </c>
      <c r="I17" s="11"/>
      <c r="J17" s="11"/>
      <c r="K17" s="11"/>
      <c r="L17" s="18"/>
      <c r="M17" s="18"/>
      <c r="N17" s="18"/>
      <c r="O17" s="18"/>
      <c r="P17" s="18"/>
      <c r="Q17" s="18"/>
    </row>
    <row r="18" spans="1:17" x14ac:dyDescent="0.25">
      <c r="A18" s="1" t="s">
        <v>25</v>
      </c>
      <c r="B18" s="2" t="s">
        <v>24</v>
      </c>
      <c r="C18" s="14">
        <v>42993</v>
      </c>
      <c r="D18" s="14">
        <f t="shared" ref="D18:D19" si="3">C18+21</f>
        <v>43014</v>
      </c>
      <c r="E18" s="3">
        <f t="shared" si="1"/>
        <v>3</v>
      </c>
      <c r="F18" s="3">
        <v>5</v>
      </c>
      <c r="G18" s="3"/>
      <c r="H18" s="3">
        <v>6</v>
      </c>
      <c r="I18" s="4"/>
      <c r="J18" s="4"/>
      <c r="K18" s="4"/>
      <c r="L18" s="18"/>
      <c r="M18" s="18"/>
      <c r="N18" s="18"/>
      <c r="O18" s="18"/>
      <c r="P18" s="18"/>
      <c r="Q18" s="18"/>
    </row>
    <row r="19" spans="1:17" x14ac:dyDescent="0.25">
      <c r="A19" s="8" t="s">
        <v>26</v>
      </c>
      <c r="B19" s="9" t="s">
        <v>24</v>
      </c>
      <c r="C19" s="15">
        <v>43080</v>
      </c>
      <c r="D19" s="15">
        <f t="shared" si="3"/>
        <v>43101</v>
      </c>
      <c r="E19" s="10">
        <f t="shared" si="1"/>
        <v>3</v>
      </c>
      <c r="F19" s="10">
        <v>5</v>
      </c>
      <c r="G19" s="10"/>
      <c r="H19" s="10">
        <v>22</v>
      </c>
      <c r="I19" s="11"/>
      <c r="J19" s="11"/>
      <c r="K19" s="11"/>
      <c r="L19" s="18"/>
      <c r="M19" s="18"/>
      <c r="N19" s="18"/>
      <c r="O19" s="18"/>
      <c r="P19" s="18"/>
      <c r="Q19" s="18"/>
    </row>
    <row r="20" spans="1:17" x14ac:dyDescent="0.25">
      <c r="A20" s="1" t="s">
        <v>27</v>
      </c>
      <c r="B20" s="2" t="s">
        <v>28</v>
      </c>
      <c r="C20" s="14">
        <v>42929</v>
      </c>
      <c r="D20" s="14">
        <f>C20+42</f>
        <v>42971</v>
      </c>
      <c r="E20" s="3">
        <f t="shared" si="1"/>
        <v>6</v>
      </c>
      <c r="F20" s="3">
        <v>3</v>
      </c>
      <c r="G20" s="3"/>
      <c r="H20" s="3">
        <v>18</v>
      </c>
      <c r="I20" s="4"/>
      <c r="J20" s="4"/>
      <c r="K20" s="4"/>
      <c r="L20" s="18"/>
      <c r="M20" s="18"/>
      <c r="N20" s="18"/>
      <c r="O20" s="18"/>
      <c r="P20" s="18"/>
      <c r="Q20" s="18"/>
    </row>
    <row r="21" spans="1:17" x14ac:dyDescent="0.25">
      <c r="A21" s="8" t="s">
        <v>29</v>
      </c>
      <c r="B21" s="9" t="s">
        <v>28</v>
      </c>
      <c r="C21" s="15">
        <v>42992</v>
      </c>
      <c r="D21" s="15">
        <f t="shared" ref="D21:D25" si="4">C21+42</f>
        <v>43034</v>
      </c>
      <c r="E21" s="10">
        <f t="shared" si="1"/>
        <v>6</v>
      </c>
      <c r="F21" s="10">
        <v>3</v>
      </c>
      <c r="G21" s="10"/>
      <c r="H21" s="10">
        <v>15</v>
      </c>
      <c r="I21" s="11"/>
      <c r="J21" s="11"/>
      <c r="K21" s="11"/>
      <c r="L21" s="18"/>
      <c r="M21" s="18"/>
      <c r="N21" s="18"/>
      <c r="O21" s="18"/>
      <c r="P21" s="18"/>
      <c r="Q21" s="18"/>
    </row>
    <row r="22" spans="1:17" x14ac:dyDescent="0.25">
      <c r="A22" s="1" t="s">
        <v>30</v>
      </c>
      <c r="B22" s="2" t="s">
        <v>28</v>
      </c>
      <c r="C22" s="14">
        <v>43080</v>
      </c>
      <c r="D22" s="14">
        <f t="shared" si="4"/>
        <v>43122</v>
      </c>
      <c r="E22" s="3">
        <f t="shared" si="1"/>
        <v>6</v>
      </c>
      <c r="F22" s="3">
        <v>3</v>
      </c>
      <c r="G22" s="3"/>
      <c r="H22" s="3">
        <v>14</v>
      </c>
      <c r="I22" s="4"/>
      <c r="J22" s="4"/>
      <c r="K22" s="4"/>
      <c r="L22" s="18"/>
      <c r="M22" s="18"/>
      <c r="N22" s="18"/>
      <c r="O22" s="18"/>
      <c r="P22" s="18"/>
      <c r="Q22" s="18"/>
    </row>
    <row r="23" spans="1:17" x14ac:dyDescent="0.25">
      <c r="A23" s="8" t="s">
        <v>31</v>
      </c>
      <c r="B23" s="9" t="s">
        <v>32</v>
      </c>
      <c r="C23" s="15">
        <v>42923</v>
      </c>
      <c r="D23" s="15">
        <f t="shared" si="4"/>
        <v>42965</v>
      </c>
      <c r="E23" s="10">
        <f t="shared" si="1"/>
        <v>6</v>
      </c>
      <c r="F23" s="10">
        <v>3</v>
      </c>
      <c r="G23" s="10"/>
      <c r="H23" s="10">
        <v>13</v>
      </c>
      <c r="I23" s="11"/>
      <c r="J23" s="11"/>
      <c r="K23" s="11"/>
      <c r="L23" s="18"/>
      <c r="M23" s="18"/>
      <c r="N23" s="18"/>
      <c r="O23" s="18"/>
      <c r="P23" s="18"/>
      <c r="Q23" s="18"/>
    </row>
    <row r="24" spans="1:17" x14ac:dyDescent="0.25">
      <c r="A24" s="1" t="s">
        <v>33</v>
      </c>
      <c r="B24" s="2" t="s">
        <v>32</v>
      </c>
      <c r="C24" s="14">
        <v>42989</v>
      </c>
      <c r="D24" s="14">
        <f t="shared" si="4"/>
        <v>43031</v>
      </c>
      <c r="E24" s="3">
        <f t="shared" si="1"/>
        <v>6</v>
      </c>
      <c r="F24" s="3">
        <v>3</v>
      </c>
      <c r="G24" s="3"/>
      <c r="H24" s="3">
        <v>9</v>
      </c>
      <c r="I24" s="4"/>
      <c r="J24" s="4"/>
      <c r="K24" s="4"/>
      <c r="L24" s="18"/>
      <c r="M24" s="18"/>
      <c r="N24" s="18"/>
      <c r="O24" s="18"/>
      <c r="P24" s="18"/>
      <c r="Q24" s="18"/>
    </row>
    <row r="25" spans="1:17" x14ac:dyDescent="0.25">
      <c r="A25" s="8" t="s">
        <v>34</v>
      </c>
      <c r="B25" s="9" t="s">
        <v>32</v>
      </c>
      <c r="C25" s="15">
        <v>43076</v>
      </c>
      <c r="D25" s="15">
        <f t="shared" si="4"/>
        <v>43118</v>
      </c>
      <c r="E25" s="10">
        <f t="shared" si="1"/>
        <v>6</v>
      </c>
      <c r="F25" s="10">
        <v>3</v>
      </c>
      <c r="G25" s="10"/>
      <c r="H25" s="10">
        <v>3</v>
      </c>
      <c r="I25" s="11"/>
      <c r="J25" s="11"/>
      <c r="K25" s="11"/>
      <c r="L25" s="18"/>
      <c r="M25" s="18"/>
      <c r="N25" s="18"/>
      <c r="O25" s="18"/>
      <c r="P25" s="18"/>
      <c r="Q25" s="18"/>
    </row>
    <row r="26" spans="1:17" x14ac:dyDescent="0.25">
      <c r="A26" s="1" t="s">
        <v>35</v>
      </c>
      <c r="B26" s="2" t="s">
        <v>36</v>
      </c>
      <c r="C26" s="14">
        <v>42930</v>
      </c>
      <c r="D26" s="14">
        <f t="shared" si="0"/>
        <v>42958</v>
      </c>
      <c r="E26" s="3">
        <f t="shared" si="1"/>
        <v>4</v>
      </c>
      <c r="F26" s="3">
        <v>4</v>
      </c>
      <c r="G26" s="3"/>
      <c r="H26" s="3">
        <v>8</v>
      </c>
      <c r="I26" s="4"/>
      <c r="J26" s="4"/>
      <c r="K26" s="4"/>
      <c r="L26" s="18"/>
      <c r="M26" s="18"/>
      <c r="N26" s="18"/>
      <c r="O26" s="18"/>
      <c r="P26" s="18"/>
      <c r="Q26" s="18"/>
    </row>
    <row r="27" spans="1:17" x14ac:dyDescent="0.25">
      <c r="A27" s="8" t="s">
        <v>37</v>
      </c>
      <c r="B27" s="9" t="s">
        <v>36</v>
      </c>
      <c r="C27" s="15">
        <v>42996</v>
      </c>
      <c r="D27" s="15">
        <f t="shared" si="0"/>
        <v>43024</v>
      </c>
      <c r="E27" s="10">
        <f t="shared" si="1"/>
        <v>4</v>
      </c>
      <c r="F27" s="10">
        <v>4</v>
      </c>
      <c r="G27" s="10"/>
      <c r="H27" s="10">
        <v>9</v>
      </c>
      <c r="I27" s="11"/>
      <c r="J27" s="11"/>
      <c r="K27" s="11"/>
      <c r="L27" s="18"/>
      <c r="M27" s="18"/>
      <c r="N27" s="18"/>
      <c r="O27" s="18"/>
      <c r="P27" s="18"/>
      <c r="Q27" s="18"/>
    </row>
    <row r="28" spans="1:17" x14ac:dyDescent="0.25">
      <c r="A28" s="1" t="s">
        <v>38</v>
      </c>
      <c r="B28" s="2" t="s">
        <v>36</v>
      </c>
      <c r="C28" s="14">
        <v>43083</v>
      </c>
      <c r="D28" s="14">
        <f t="shared" si="0"/>
        <v>43111</v>
      </c>
      <c r="E28" s="3">
        <f t="shared" si="1"/>
        <v>4</v>
      </c>
      <c r="F28" s="3">
        <v>4</v>
      </c>
      <c r="G28" s="3"/>
      <c r="H28" s="3">
        <v>13</v>
      </c>
      <c r="I28" s="4"/>
      <c r="J28" s="4"/>
      <c r="K28" s="4"/>
      <c r="L28" s="18"/>
      <c r="M28" s="18"/>
      <c r="N28" s="18"/>
      <c r="O28" s="18"/>
      <c r="P28" s="18"/>
      <c r="Q28" s="18"/>
    </row>
    <row r="29" spans="1:17" x14ac:dyDescent="0.25">
      <c r="A29" s="8" t="s">
        <v>39</v>
      </c>
      <c r="B29" s="9" t="s">
        <v>40</v>
      </c>
      <c r="C29" s="15">
        <v>42933</v>
      </c>
      <c r="D29" s="15">
        <f>C29+35</f>
        <v>42968</v>
      </c>
      <c r="E29" s="10">
        <f t="shared" si="1"/>
        <v>5</v>
      </c>
      <c r="F29" s="10">
        <v>5</v>
      </c>
      <c r="G29" s="10"/>
      <c r="H29" s="10">
        <v>15</v>
      </c>
      <c r="I29" s="11"/>
      <c r="J29" s="11"/>
      <c r="K29" s="11"/>
      <c r="L29" s="18"/>
      <c r="M29" s="18"/>
      <c r="N29" s="18"/>
      <c r="O29" s="18"/>
      <c r="P29" s="18"/>
      <c r="Q29" s="18"/>
    </row>
    <row r="30" spans="1:17" x14ac:dyDescent="0.25">
      <c r="A30" s="1" t="s">
        <v>41</v>
      </c>
      <c r="B30" s="2" t="s">
        <v>40</v>
      </c>
      <c r="C30" s="14">
        <v>42996</v>
      </c>
      <c r="D30" s="14">
        <f t="shared" ref="D30:D34" si="5">C30+35</f>
        <v>43031</v>
      </c>
      <c r="E30" s="3">
        <f t="shared" si="1"/>
        <v>5</v>
      </c>
      <c r="F30" s="3">
        <v>5</v>
      </c>
      <c r="G30" s="3"/>
      <c r="H30" s="3">
        <v>24</v>
      </c>
      <c r="I30" s="4"/>
      <c r="J30" s="4"/>
      <c r="K30" s="4"/>
      <c r="L30" s="18"/>
      <c r="M30" s="18"/>
      <c r="N30" s="18"/>
      <c r="O30" s="18"/>
      <c r="P30" s="18"/>
      <c r="Q30" s="18"/>
    </row>
    <row r="31" spans="1:17" x14ac:dyDescent="0.25">
      <c r="A31" s="8" t="s">
        <v>42</v>
      </c>
      <c r="B31" s="9" t="s">
        <v>40</v>
      </c>
      <c r="C31" s="15">
        <v>43083</v>
      </c>
      <c r="D31" s="15">
        <f t="shared" si="5"/>
        <v>43118</v>
      </c>
      <c r="E31" s="10">
        <f t="shared" si="1"/>
        <v>5</v>
      </c>
      <c r="F31" s="10">
        <v>5</v>
      </c>
      <c r="G31" s="10"/>
      <c r="H31" s="10">
        <v>21</v>
      </c>
      <c r="I31" s="11"/>
      <c r="J31" s="11"/>
      <c r="K31" s="11"/>
      <c r="L31" s="18"/>
      <c r="M31" s="18"/>
      <c r="N31" s="18"/>
      <c r="O31" s="18"/>
      <c r="P31" s="18"/>
      <c r="Q31" s="18"/>
    </row>
    <row r="32" spans="1:17" x14ac:dyDescent="0.25">
      <c r="A32" s="1" t="s">
        <v>43</v>
      </c>
      <c r="B32" s="2" t="s">
        <v>44</v>
      </c>
      <c r="C32" s="14">
        <v>42928</v>
      </c>
      <c r="D32" s="14">
        <f t="shared" si="5"/>
        <v>42963</v>
      </c>
      <c r="E32" s="3">
        <f t="shared" si="1"/>
        <v>5</v>
      </c>
      <c r="F32" s="3">
        <v>5</v>
      </c>
      <c r="G32" s="3"/>
      <c r="H32" s="3">
        <v>20</v>
      </c>
      <c r="I32" s="4"/>
      <c r="J32" s="4"/>
      <c r="K32" s="4"/>
      <c r="L32" s="18"/>
      <c r="M32" s="18"/>
      <c r="N32" s="18"/>
      <c r="O32" s="18"/>
      <c r="P32" s="18"/>
      <c r="Q32" s="18"/>
    </row>
    <row r="33" spans="1:17" x14ac:dyDescent="0.25">
      <c r="A33" s="8" t="s">
        <v>45</v>
      </c>
      <c r="B33" s="9" t="s">
        <v>44</v>
      </c>
      <c r="C33" s="15">
        <v>42992</v>
      </c>
      <c r="D33" s="15">
        <f t="shared" si="5"/>
        <v>43027</v>
      </c>
      <c r="E33" s="10">
        <f t="shared" si="1"/>
        <v>5</v>
      </c>
      <c r="F33" s="10">
        <v>5</v>
      </c>
      <c r="G33" s="10"/>
      <c r="H33" s="10">
        <v>11</v>
      </c>
      <c r="I33" s="11"/>
      <c r="J33" s="11"/>
      <c r="K33" s="11"/>
      <c r="L33" s="18"/>
      <c r="M33" s="18"/>
      <c r="N33" s="18"/>
      <c r="O33" s="18"/>
      <c r="P33" s="18"/>
      <c r="Q33" s="18"/>
    </row>
    <row r="34" spans="1:17" x14ac:dyDescent="0.25">
      <c r="A34" s="1" t="s">
        <v>46</v>
      </c>
      <c r="B34" s="2" t="s">
        <v>44</v>
      </c>
      <c r="C34" s="14">
        <v>43080</v>
      </c>
      <c r="D34" s="14">
        <f t="shared" si="5"/>
        <v>43115</v>
      </c>
      <c r="E34" s="3">
        <f t="shared" si="1"/>
        <v>5</v>
      </c>
      <c r="F34" s="3">
        <v>5</v>
      </c>
      <c r="G34" s="3"/>
      <c r="H34" s="3">
        <v>19</v>
      </c>
      <c r="I34" s="4"/>
      <c r="J34" s="4"/>
      <c r="K34" s="4"/>
      <c r="M34" s="18"/>
      <c r="N34" s="18"/>
      <c r="O34" s="18"/>
      <c r="P34" s="18"/>
      <c r="Q34" s="18"/>
    </row>
    <row r="35" spans="1:17" x14ac:dyDescent="0.25">
      <c r="J35" s="4"/>
      <c r="K35" s="4"/>
    </row>
  </sheetData>
  <pageMargins left="0.78740157480314965" right="0.78740157480314965" top="1.1811023622047245" bottom="1.1811023622047245" header="0.31496062992125984" footer="0.31496062992125984"/>
  <pageSetup paperSize="9" scale="78" orientation="portrait" horizontalDpi="1200" verticalDpi="1200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29"/>
  <sheetViews>
    <sheetView zoomScale="80" zoomScaleNormal="80" workbookViewId="0">
      <selection activeCell="I32" sqref="I32"/>
    </sheetView>
  </sheetViews>
  <sheetFormatPr baseColWidth="10" defaultColWidth="8.85546875" defaultRowHeight="15" x14ac:dyDescent="0.25"/>
  <cols>
    <col min="1" max="1" width="22.7109375" style="16" customWidth="1"/>
    <col min="2" max="4" width="23.42578125" style="16" customWidth="1"/>
    <col min="5" max="5" width="5.28515625" style="16" customWidth="1"/>
    <col min="6" max="6" width="12.7109375" style="16" customWidth="1"/>
    <col min="7" max="7" width="8.85546875" style="16"/>
    <col min="8" max="8" width="8.85546875" style="16" customWidth="1"/>
    <col min="9" max="15" width="8.85546875" style="16"/>
    <col min="16" max="16" width="8.85546875" style="16" customWidth="1"/>
    <col min="17" max="16384" width="8.85546875" style="16"/>
  </cols>
  <sheetData>
    <row r="1" spans="1:20" ht="48" customHeight="1" x14ac:dyDescent="0.25">
      <c r="A1" s="36" t="s">
        <v>59</v>
      </c>
      <c r="B1" s="36"/>
      <c r="C1" s="36"/>
      <c r="D1" s="36"/>
      <c r="E1" s="18"/>
      <c r="F1" s="37" t="s">
        <v>60</v>
      </c>
    </row>
    <row r="2" spans="1:20" ht="35.450000000000003" customHeight="1" x14ac:dyDescent="0.25">
      <c r="A2" s="28" t="s">
        <v>56</v>
      </c>
      <c r="B2" s="29" t="s">
        <v>57</v>
      </c>
      <c r="C2" s="30" t="s">
        <v>58</v>
      </c>
      <c r="D2" s="34" t="s">
        <v>61</v>
      </c>
      <c r="E2" s="35"/>
      <c r="F2" s="38">
        <v>0.15</v>
      </c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0" ht="31.9" customHeight="1" x14ac:dyDescent="0.25">
      <c r="A3" s="24">
        <v>8</v>
      </c>
      <c r="B3" s="25">
        <v>90</v>
      </c>
      <c r="C3" s="22"/>
      <c r="D3" s="26"/>
      <c r="E3" s="18"/>
      <c r="F3" s="18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0" ht="31.9" customHeight="1" x14ac:dyDescent="0.25">
      <c r="A4" s="23">
        <v>11</v>
      </c>
      <c r="B4" s="4">
        <v>100</v>
      </c>
      <c r="C4" s="5"/>
      <c r="D4" s="4"/>
      <c r="E4" s="18"/>
      <c r="F4" s="18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0" ht="31.9" customHeight="1" x14ac:dyDescent="0.25">
      <c r="A5" s="24">
        <v>14</v>
      </c>
      <c r="B5" s="25">
        <v>110</v>
      </c>
      <c r="C5" s="22"/>
      <c r="D5" s="26"/>
      <c r="E5" s="18"/>
      <c r="F5" s="18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</row>
    <row r="6" spans="1:20" ht="31.9" customHeight="1" x14ac:dyDescent="0.25">
      <c r="A6" s="23">
        <v>17</v>
      </c>
      <c r="B6" s="4">
        <v>120</v>
      </c>
      <c r="C6" s="5"/>
      <c r="D6" s="4"/>
      <c r="E6" s="18"/>
      <c r="F6" s="18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0" ht="31.9" customHeight="1" x14ac:dyDescent="0.25">
      <c r="A7" s="24">
        <v>20</v>
      </c>
      <c r="B7" s="25">
        <v>130</v>
      </c>
      <c r="C7" s="22"/>
      <c r="D7" s="26"/>
      <c r="E7" s="18"/>
      <c r="F7" s="18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20" x14ac:dyDescent="0.25">
      <c r="A8" s="20"/>
      <c r="B8" s="20"/>
      <c r="C8" s="20"/>
      <c r="D8" s="20"/>
      <c r="E8" s="18"/>
      <c r="F8" s="18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</row>
    <row r="9" spans="1:20" x14ac:dyDescent="0.25">
      <c r="A9" s="20"/>
      <c r="B9" s="20"/>
      <c r="C9" s="20"/>
      <c r="D9" s="20"/>
      <c r="E9" s="18"/>
      <c r="F9" s="18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20" x14ac:dyDescent="0.25">
      <c r="A10" s="20"/>
      <c r="B10" s="20"/>
      <c r="C10" s="20"/>
      <c r="D10" s="20"/>
      <c r="E10" s="18"/>
      <c r="F10" s="18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pans="1:20" x14ac:dyDescent="0.25">
      <c r="A11" s="20"/>
      <c r="B11" s="20"/>
      <c r="C11" s="20"/>
      <c r="D11" s="20"/>
      <c r="E11" s="18"/>
      <c r="F11" s="18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20" x14ac:dyDescent="0.25">
      <c r="A12" s="20"/>
      <c r="B12" s="20"/>
      <c r="C12" s="20"/>
      <c r="D12" s="20"/>
      <c r="E12" s="18"/>
      <c r="F12" s="18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0" x14ac:dyDescent="0.25">
      <c r="A13" s="20"/>
      <c r="B13" s="20"/>
      <c r="C13" s="20"/>
      <c r="D13" s="20"/>
      <c r="E13" s="18"/>
      <c r="F13" s="18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x14ac:dyDescent="0.25">
      <c r="A14" s="20"/>
      <c r="B14" s="20"/>
      <c r="C14" s="20"/>
      <c r="D14" s="20"/>
      <c r="E14" s="18"/>
      <c r="F14" s="18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 x14ac:dyDescent="0.25">
      <c r="A15" s="20"/>
      <c r="B15" s="20"/>
      <c r="C15" s="20"/>
      <c r="D15" s="20"/>
      <c r="E15" s="18"/>
      <c r="F15" s="18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x14ac:dyDescent="0.25">
      <c r="A16" s="20"/>
      <c r="B16" s="20"/>
      <c r="C16" s="20"/>
      <c r="D16" s="20"/>
      <c r="E16" s="18"/>
      <c r="F16" s="18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x14ac:dyDescent="0.25">
      <c r="A17" s="20"/>
      <c r="B17" s="20"/>
      <c r="C17" s="20"/>
      <c r="D17" s="20"/>
      <c r="E17" s="18"/>
      <c r="F17" s="18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x14ac:dyDescent="0.25">
      <c r="A18" s="20"/>
      <c r="B18" s="20"/>
      <c r="C18" s="20"/>
      <c r="D18" s="20"/>
      <c r="E18" s="18"/>
      <c r="F18" s="18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x14ac:dyDescent="0.25">
      <c r="A19" s="20"/>
      <c r="B19" s="20"/>
      <c r="C19" s="20"/>
      <c r="D19" s="20"/>
      <c r="E19" s="18"/>
      <c r="F19" s="18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A20" s="20"/>
      <c r="B20" s="20"/>
      <c r="C20" s="20"/>
      <c r="D20" s="20"/>
      <c r="E20" s="18"/>
      <c r="F20" s="18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A21" s="20"/>
      <c r="B21" s="20"/>
      <c r="C21" s="20"/>
      <c r="D21" s="20"/>
      <c r="E21" s="18"/>
      <c r="F21" s="18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x14ac:dyDescent="0.25">
      <c r="A22" s="20"/>
      <c r="B22" s="20"/>
      <c r="C22" s="20"/>
      <c r="D22" s="20"/>
      <c r="E22" s="18"/>
      <c r="F22" s="18"/>
    </row>
    <row r="23" spans="1:20" x14ac:dyDescent="0.25">
      <c r="A23" s="20"/>
      <c r="B23" s="20"/>
      <c r="C23" s="20"/>
      <c r="D23" s="20"/>
      <c r="E23" s="18"/>
      <c r="F23" s="18"/>
    </row>
    <row r="24" spans="1:20" x14ac:dyDescent="0.25">
      <c r="A24" s="20"/>
      <c r="B24" s="20"/>
      <c r="C24" s="20"/>
      <c r="D24" s="20"/>
      <c r="E24" s="18"/>
      <c r="F24" s="18"/>
    </row>
    <row r="25" spans="1:20" x14ac:dyDescent="0.25">
      <c r="A25" s="20"/>
      <c r="B25" s="20"/>
      <c r="C25" s="20"/>
      <c r="D25" s="20"/>
      <c r="E25" s="18"/>
      <c r="F25" s="18"/>
    </row>
    <row r="26" spans="1:20" x14ac:dyDescent="0.25">
      <c r="A26" s="20"/>
      <c r="B26" s="20"/>
      <c r="C26" s="20"/>
      <c r="D26" s="20"/>
      <c r="E26" s="18"/>
      <c r="F26" s="18"/>
    </row>
    <row r="27" spans="1:20" x14ac:dyDescent="0.25">
      <c r="A27" s="20"/>
      <c r="B27" s="20"/>
      <c r="C27" s="20"/>
      <c r="D27" s="20"/>
      <c r="E27" s="18"/>
      <c r="F27" s="18"/>
    </row>
    <row r="28" spans="1:20" x14ac:dyDescent="0.25">
      <c r="A28" s="20"/>
      <c r="B28" s="20"/>
      <c r="C28" s="20"/>
      <c r="D28" s="20"/>
      <c r="E28" s="20"/>
      <c r="F28" s="18"/>
    </row>
    <row r="29" spans="1:20" x14ac:dyDescent="0.25">
      <c r="A29" s="20"/>
      <c r="B29" s="20"/>
      <c r="C29" s="20"/>
      <c r="D29" s="20"/>
      <c r="E29" s="20"/>
    </row>
  </sheetData>
  <mergeCells count="1">
    <mergeCell ref="A1:D1"/>
  </mergeCells>
  <pageMargins left="0.78740157480314965" right="0.78740157480314965" top="1.1811023622047245" bottom="1.1811023622047245" header="0.31496062992125984" footer="0.31496062992125984"/>
  <pageSetup paperSize="9" scale="56" orientation="landscape" horizontalDpi="1200" verticalDpi="1200" r:id="rId1"/>
  <headerFooter>
    <oddFooter>&amp;L&amp;"Calibri Light,Standard"&amp;16Vorname Name&amp;C&amp;"Calibri Light,Standard"&amp;16Kandidatennummer&amp;R&amp;"Calibri Light,Standard"&amp;16&amp;D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C34"/>
  <sheetViews>
    <sheetView workbookViewId="0">
      <selection activeCell="C1" sqref="C1"/>
    </sheetView>
  </sheetViews>
  <sheetFormatPr baseColWidth="10" defaultRowHeight="15" x14ac:dyDescent="0.25"/>
  <cols>
    <col min="3" max="3" width="22.7109375" customWidth="1"/>
  </cols>
  <sheetData>
    <row r="1" spans="1:3" ht="30" x14ac:dyDescent="0.25">
      <c r="A1" s="13" t="s">
        <v>52</v>
      </c>
      <c r="C1" s="21" t="s">
        <v>58</v>
      </c>
    </row>
    <row r="2" spans="1:3" x14ac:dyDescent="0.25">
      <c r="A2" s="4">
        <v>130</v>
      </c>
      <c r="C2" s="22">
        <v>103.5</v>
      </c>
    </row>
    <row r="3" spans="1:3" x14ac:dyDescent="0.25">
      <c r="A3" s="11">
        <v>120</v>
      </c>
      <c r="C3" s="5">
        <v>115</v>
      </c>
    </row>
    <row r="4" spans="1:3" x14ac:dyDescent="0.25">
      <c r="A4" s="4">
        <v>130</v>
      </c>
      <c r="C4" s="22">
        <v>126.5</v>
      </c>
    </row>
    <row r="5" spans="1:3" x14ac:dyDescent="0.25">
      <c r="A5" s="11">
        <v>130</v>
      </c>
      <c r="C5" s="5">
        <v>138</v>
      </c>
    </row>
    <row r="6" spans="1:3" x14ac:dyDescent="0.25">
      <c r="A6" s="4">
        <v>130</v>
      </c>
      <c r="C6" s="22">
        <v>149.5</v>
      </c>
    </row>
    <row r="7" spans="1:3" x14ac:dyDescent="0.25">
      <c r="A7" s="11">
        <v>130</v>
      </c>
    </row>
    <row r="8" spans="1:3" x14ac:dyDescent="0.25">
      <c r="A8" s="4">
        <v>110</v>
      </c>
    </row>
    <row r="9" spans="1:3" x14ac:dyDescent="0.25">
      <c r="A9" s="11">
        <v>0</v>
      </c>
    </row>
    <row r="10" spans="1:3" x14ac:dyDescent="0.25">
      <c r="A10" s="4">
        <v>0</v>
      </c>
    </row>
    <row r="11" spans="1:3" x14ac:dyDescent="0.25">
      <c r="A11" s="11">
        <v>130</v>
      </c>
    </row>
    <row r="12" spans="1:3" x14ac:dyDescent="0.25">
      <c r="A12" s="4">
        <v>100</v>
      </c>
    </row>
    <row r="13" spans="1:3" x14ac:dyDescent="0.25">
      <c r="A13" s="11">
        <v>120</v>
      </c>
    </row>
    <row r="14" spans="1:3" x14ac:dyDescent="0.25">
      <c r="A14" s="4">
        <v>90</v>
      </c>
    </row>
    <row r="15" spans="1:3" x14ac:dyDescent="0.25">
      <c r="A15" s="11">
        <v>100</v>
      </c>
    </row>
    <row r="16" spans="1:3" x14ac:dyDescent="0.25">
      <c r="A16" s="4">
        <v>110</v>
      </c>
    </row>
    <row r="17" spans="1:1" x14ac:dyDescent="0.25">
      <c r="A17" s="11">
        <v>120</v>
      </c>
    </row>
    <row r="18" spans="1:1" x14ac:dyDescent="0.25">
      <c r="A18" s="4">
        <v>0</v>
      </c>
    </row>
    <row r="19" spans="1:1" x14ac:dyDescent="0.25">
      <c r="A19" s="11">
        <v>130</v>
      </c>
    </row>
    <row r="20" spans="1:1" x14ac:dyDescent="0.25">
      <c r="A20" s="4">
        <v>120</v>
      </c>
    </row>
    <row r="21" spans="1:1" x14ac:dyDescent="0.25">
      <c r="A21" s="11">
        <v>110</v>
      </c>
    </row>
    <row r="22" spans="1:1" x14ac:dyDescent="0.25">
      <c r="A22" s="4">
        <v>110</v>
      </c>
    </row>
    <row r="23" spans="1:1" x14ac:dyDescent="0.25">
      <c r="A23" s="11">
        <v>100</v>
      </c>
    </row>
    <row r="24" spans="1:1" x14ac:dyDescent="0.25">
      <c r="A24" s="4">
        <v>90</v>
      </c>
    </row>
    <row r="25" spans="1:1" x14ac:dyDescent="0.25">
      <c r="A25" s="11">
        <v>0</v>
      </c>
    </row>
    <row r="26" spans="1:1" x14ac:dyDescent="0.25">
      <c r="A26" s="4">
        <v>90</v>
      </c>
    </row>
    <row r="27" spans="1:1" x14ac:dyDescent="0.25">
      <c r="A27" s="11">
        <v>90</v>
      </c>
    </row>
    <row r="28" spans="1:1" x14ac:dyDescent="0.25">
      <c r="A28" s="4">
        <v>100</v>
      </c>
    </row>
    <row r="29" spans="1:1" x14ac:dyDescent="0.25">
      <c r="A29" s="11">
        <v>110</v>
      </c>
    </row>
    <row r="30" spans="1:1" x14ac:dyDescent="0.25">
      <c r="A30" s="4">
        <v>130</v>
      </c>
    </row>
    <row r="31" spans="1:1" x14ac:dyDescent="0.25">
      <c r="A31" s="11">
        <v>130</v>
      </c>
    </row>
    <row r="32" spans="1:1" x14ac:dyDescent="0.25">
      <c r="A32" s="4">
        <v>130</v>
      </c>
    </row>
    <row r="33" spans="1:1" x14ac:dyDescent="0.25">
      <c r="A33" s="11">
        <v>100</v>
      </c>
    </row>
    <row r="34" spans="1:1" x14ac:dyDescent="0.25">
      <c r="A34" s="4">
        <v>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Honorar</vt:lpstr>
      <vt:lpstr>Kalkulation</vt:lpstr>
      <vt:lpstr>Ersatzdaten</vt:lpstr>
      <vt:lpstr>Honorar!Druckbereich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2017-05-25T08:48:27Z</dcterms:modified>
</cp:coreProperties>
</file>