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Korrekturen\B2_BR2\"/>
    </mc:Choice>
  </mc:AlternateContent>
  <xr:revisionPtr revIDLastSave="0" documentId="13_ncr:1_{4389A202-322D-479E-A08B-20889DEB4185}" xr6:coauthVersionLast="47" xr6:coauthVersionMax="47" xr10:uidLastSave="{00000000-0000-0000-0000-000000000000}"/>
  <bookViews>
    <workbookView xWindow="3195" yWindow="1035" windowWidth="23985" windowHeight="21150" tabRatio="698" xr2:uid="{00000000-000D-0000-FFFF-FFFF00000000}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, Bilder" sheetId="11" r:id="rId5"/>
    <sheet name="E IM &amp; Adm, Informatik " sheetId="6" r:id="rId6"/>
    <sheet name="Verwaltung Dropdownfelder" sheetId="8" state="hidden" r:id="rId7"/>
  </sheets>
  <externalReferences>
    <externalReference r:id="rId8"/>
    <externalReference r:id="rId9"/>
  </externalReferences>
  <definedNames>
    <definedName name="_xlnm._FilterDatabase" localSheetId="1" hidden="1">'A Textgestaltung'!$A$7:$G$30</definedName>
    <definedName name="_xlnm.Print_Area" localSheetId="1">'A Textgestaltung'!$A$1:$G$30</definedName>
    <definedName name="_xlnm.Print_Area" localSheetId="2">'B Schriftliche Kommunikation'!$A$1:$F$33</definedName>
    <definedName name="_xlnm.Print_Area" localSheetId="3">'C Tabellenkalkulation'!$A$1:$G$26</definedName>
    <definedName name="_xlnm.Print_Area" localSheetId="4">'D Präsentation, Bilder'!$A$1:$G$27</definedName>
    <definedName name="_xlnm.Print_Area" localSheetId="5">'E IM &amp; Adm, Informatik '!$A$1:$I$37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Präsentation, Bilder'!$H:$I</definedName>
    <definedName name="Z_3DAD298E_2900_405C_A031_C6CCA1DE0B3F_.wvu.PrintArea" localSheetId="1" hidden="1">'A Textgestaltung'!$B$7:$G$30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Tabellenkalkulation'!$B$7:$G$24</definedName>
    <definedName name="Z_3DAD298E_2900_405C_A031_C6CCA1DE0B3F_.wvu.PrintArea" localSheetId="4" hidden="1">'D Präsentation, Bilder'!$B$7:$G$27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'!$B$1:$I$37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'!$B$1:$I$37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Präsentation, Bilder'!$H:$I</definedName>
    <definedName name="Z_9A1A776B_1C49_4CB0_ABFF_2EFEA1C68111_.wvu.PrintArea" localSheetId="1" hidden="1">'A Textgestaltung'!$B$7:$G$30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Tabellenkalkulation'!$B$7:$G$24</definedName>
    <definedName name="Z_9A1A776B_1C49_4CB0_ABFF_2EFEA1C68111_.wvu.PrintArea" localSheetId="4" hidden="1">'D Präsentation, Bilder'!$B$7:$G$27</definedName>
  </definedNames>
  <calcPr calcId="191029"/>
  <customWorkbookViews>
    <customWorkbookView name="Rainer Lubasch - Persönliche Ansicht" guid="{60F34047-48FC-4DD1-B594-764BD90495FA}" mergeInterval="0" personalView="1" maximized="1" windowWidth="1916" windowHeight="876" activeSheetId="9"/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  <customWorkbookView name="Bigna - Persönliche Ansicht" guid="{7E368EB3-F9D2-4C60-BA32-1F8E3FEF8B29}" mergeInterval="0" personalView="1" maximized="1" windowWidth="1916" windowHeight="855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6" l="1"/>
  <c r="C26" i="12" l="1"/>
  <c r="D26" i="12" l="1"/>
  <c r="C27" i="11" l="1"/>
  <c r="G9" i="13" l="1"/>
  <c r="G30" i="13" s="1"/>
  <c r="E16" i="1" s="1"/>
  <c r="F9" i="13"/>
  <c r="F30" i="13" s="1"/>
  <c r="F27" i="16"/>
  <c r="F26" i="16"/>
  <c r="H9" i="6"/>
  <c r="H37" i="6" s="1"/>
  <c r="I9" i="6"/>
  <c r="D30" i="13"/>
  <c r="C30" i="13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17" i="6"/>
  <c r="F37" i="6" s="1"/>
  <c r="C28" i="16"/>
  <c r="G9" i="12"/>
  <c r="G26" i="12" s="1"/>
  <c r="E18" i="1" s="1"/>
  <c r="F9" i="12"/>
  <c r="F26" i="12" s="1"/>
  <c r="F9" i="11"/>
  <c r="F27" i="11" s="1"/>
  <c r="F9" i="16"/>
  <c r="F13" i="16"/>
  <c r="F23" i="16"/>
  <c r="E28" i="16"/>
  <c r="G9" i="11"/>
  <c r="G27" i="11" s="1"/>
  <c r="E19" i="1" s="1"/>
  <c r="D23" i="1"/>
  <c r="D27" i="11"/>
  <c r="B3" i="16"/>
  <c r="A36" i="1"/>
  <c r="B5" i="16"/>
  <c r="E1" i="16"/>
  <c r="C5" i="11"/>
  <c r="C3" i="11"/>
  <c r="C3" i="12"/>
  <c r="C5" i="12"/>
  <c r="C5" i="13"/>
  <c r="C3" i="13"/>
  <c r="F1" i="11"/>
  <c r="F1" i="12"/>
  <c r="F1" i="13"/>
  <c r="C23" i="1"/>
  <c r="E5" i="6"/>
  <c r="H1" i="6"/>
  <c r="E3" i="6"/>
  <c r="F28" i="16" l="1"/>
  <c r="E17" i="1" s="1"/>
  <c r="I17" i="6"/>
  <c r="I37" i="6" s="1"/>
  <c r="E20" i="1" s="1"/>
  <c r="E23" i="1" l="1"/>
  <c r="E24" i="1" s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Jirina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5" authorId="2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  <author>Kaufmann</author>
  </authors>
  <commentList>
    <comment ref="D7" authorId="0" shapeId="0" xr:uid="{00000000-0006-0000-0400-000001000000}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Kinzler Daniel</author>
  </authors>
  <commentList>
    <comment ref="F15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D17" authorId="1" shapeId="0" xr:uid="{00000000-0006-0000-0500-000002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<sst xmlns="http://schemas.openxmlformats.org/spreadsheetml/2006/main" count="250" uniqueCount="182">
  <si>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</si>
  <si>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</si>
  <si>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</si>
  <si>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</si>
  <si>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</si>
  <si>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</si>
  <si>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</si>
  <si>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</si>
  <si>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</si>
  <si>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</si>
  <si>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</si>
  <si>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</si>
  <si>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</si>
  <si>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</si>
  <si>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</si>
  <si>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</si>
  <si>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</si>
  <si>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</si>
  <si>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</si>
  <si>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</si>
  <si>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</si>
  <si>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</si>
  <si>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</si>
  <si>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</si>
  <si>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</si>
  <si>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</si>
  <si>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</si>
  <si>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</si>
  <si>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</si>
  <si>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</si>
  <si>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Lösung
richtig</t>
  </si>
  <si>
    <t>Tabellenkalkulation (1.4.5)</t>
  </si>
  <si>
    <t>Schriftliche Kommunikation (1.4.3)</t>
  </si>
  <si>
    <t>Prüfungsnote</t>
  </si>
  <si>
    <t>Total (umgerechnet auf 100 Punkte und gerundet auf ganze Zahl)</t>
  </si>
  <si>
    <t>Muster</t>
  </si>
  <si>
    <t>Hans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</si>
  <si>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</si>
  <si>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</si>
  <si>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</si>
  <si>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</si>
  <si>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</si>
  <si>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</si>
  <si>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Abzüge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</si>
  <si>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</si>
  <si>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</si>
  <si>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</si>
  <si>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</si>
  <si>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</si>
  <si>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</si>
  <si>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</si>
  <si>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</si>
  <si>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</si>
  <si>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</si>
  <si>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</si>
  <si>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</si>
  <si>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</si>
  <si>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</si>
  <si>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</si>
  <si>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</si>
  <si>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</si>
  <si>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</si>
  <si>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</si>
  <si>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</si>
  <si>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Sprache</t>
  </si>
  <si>
    <t>Ort, Datum eingeben</t>
  </si>
  <si>
    <t>total Abzüge</t>
  </si>
  <si>
    <t>erreichte Punktzahl von</t>
  </si>
  <si>
    <t>Namen der Experten bzw. Expertinnen</t>
  </si>
  <si>
    <t>0–4</t>
  </si>
  <si>
    <t>E: IM &amp; Adm, Informatik, Dateimanagement</t>
  </si>
  <si>
    <t>Präsentation, Bildbearbeitung (1.4.4, 1.4.8)</t>
  </si>
  <si>
    <t>D: Präsentation, Bildbearbeitung</t>
  </si>
  <si>
    <r>
      <t xml:space="preserve">150 Minuten </t>
    </r>
    <r>
      <rPr>
        <sz val="11"/>
        <rFont val="Calibri"/>
        <family val="2"/>
        <scheme val="minor"/>
      </rPr>
      <t>(+ 15 Minuten Lesezeit)</t>
    </r>
  </si>
  <si>
    <t>Nummer der Kandidatin / des Kandidaten</t>
  </si>
  <si>
    <t>Prüfungsdauer</t>
  </si>
  <si>
    <t>Abstandfehler und falsche Textposition, z. B. für Datum, Empfängeradresse, Grussformel, Beilagenvermerk etc.</t>
  </si>
  <si>
    <t>Bonuspunkte, z. B. für grosse Textlänge, Kreativität, Qualität der Argumente, besonders guter Schreibstil etc.</t>
  </si>
  <si>
    <t>Maluspunkte, z. B. für fehlende Fusszeile, unzureichende Textlänge, krasse Fehler bei Darstellung, Sprache/Stil, Inhalt etc. (unbedingt begründen)</t>
  </si>
  <si>
    <t>Wortwiederholungen/Wortwahlfehler/Fremdwörter/Stilmangel/Ton/Satzbau/Floskeln (je Fehler 0.5 bis 2 Punkte Abzug, je nachdem wie störend der Fehler)</t>
  </si>
  <si>
    <t>Textgestaltung (1.4.6, 1.4.9)</t>
  </si>
  <si>
    <t>Theorie, Spezialthemen (1.4.1, 1.4.2, 1.4.7, 1.4.8, 1.4.9, 1.4.10)</t>
  </si>
  <si>
    <t>A2</t>
  </si>
  <si>
    <t>A1</t>
  </si>
  <si>
    <t>E2 Theorie (MC-Fragen)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</si>
  <si>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</si>
  <si>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</si>
  <si>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</si>
  <si>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</si>
  <si>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</si>
  <si>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</si>
  <si>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</si>
  <si>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</si>
  <si>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</si>
  <si>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</si>
  <si>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</si>
  <si>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</si>
  <si>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</si>
  <si>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</si>
  <si>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</si>
  <si>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</si>
  <si>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</si>
  <si>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</si>
  <si>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</si>
  <si>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</si>
  <si>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C</t>
  </si>
  <si>
    <t>B</t>
  </si>
  <si>
    <t>A</t>
  </si>
  <si>
    <t>D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</si>
  <si>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</si>
  <si>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</si>
  <si>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QV 2022 – Abschlussprüfung</t>
  </si>
  <si>
    <t>B2</t>
  </si>
  <si>
    <t>Hintergrund Logo transparent</t>
  </si>
  <si>
    <t>RGB 255, 217, 0</t>
  </si>
  <si>
    <t>Logo und Textfeld ausgerichtet</t>
  </si>
  <si>
    <t>Positionen des Textes und des QR-Codes</t>
  </si>
  <si>
    <t>Ausgabe in neues Dokument</t>
  </si>
  <si>
    <r>
      <rPr>
        <b/>
        <sz val="11"/>
        <rFont val="Calibri"/>
        <family val="2"/>
      </rPr>
      <t>C32:C35</t>
    </r>
    <r>
      <rPr>
        <sz val="11"/>
        <rFont val="Calibri"/>
        <family val="2"/>
      </rPr>
      <t xml:space="preserve">
=SVERWEIS(A32;Artikel!$A$3:$B$20;2;FALSCH)</t>
    </r>
  </si>
  <si>
    <r>
      <t xml:space="preserve">F41
</t>
    </r>
    <r>
      <rPr>
        <sz val="11"/>
        <rFont val="Calibri"/>
        <family val="2"/>
        <scheme val="minor"/>
      </rPr>
      <t>=RUNDEN(B41*F40*2;1)/2 oder andere 5er-Rundung</t>
    </r>
  </si>
  <si>
    <t>Tabellenblatt Burgik</t>
  </si>
  <si>
    <r>
      <rPr>
        <b/>
        <sz val="11"/>
        <rFont val="Calibri"/>
        <family val="2"/>
        <scheme val="minor"/>
      </rPr>
      <t xml:space="preserve">Seitenlayout
</t>
    </r>
    <r>
      <rPr>
        <sz val="11"/>
        <rFont val="Calibri"/>
        <family val="2"/>
        <scheme val="minor"/>
      </rPr>
      <t>Bild einfügen in der Kopfzeile 
Bild verkleinern</t>
    </r>
  </si>
  <si>
    <r>
      <rPr>
        <b/>
        <sz val="11"/>
        <rFont val="Calibri"/>
        <family val="2"/>
        <scheme val="minor"/>
      </rPr>
      <t xml:space="preserve">E6  </t>
    </r>
    <r>
      <rPr>
        <sz val="11"/>
        <rFont val="Calibri"/>
        <family val="2"/>
        <scheme val="minor"/>
      </rPr>
      <t>=MAX(C14:C44)</t>
    </r>
  </si>
  <si>
    <r>
      <rPr>
        <b/>
        <sz val="11"/>
        <rFont val="Calibri"/>
        <family val="2"/>
        <scheme val="minor"/>
      </rPr>
      <t>E8</t>
    </r>
    <r>
      <rPr>
        <sz val="11"/>
        <rFont val="Calibri"/>
        <family val="2"/>
        <scheme val="minor"/>
      </rPr>
      <t xml:space="preserve">  =KGRÖSSTE(C14:C44;2)</t>
    </r>
  </si>
  <si>
    <r>
      <rPr>
        <b/>
        <sz val="11"/>
        <rFont val="Calibri"/>
        <family val="2"/>
        <scheme val="minor"/>
      </rPr>
      <t xml:space="preserve">E10 </t>
    </r>
    <r>
      <rPr>
        <sz val="11"/>
        <rFont val="Calibri"/>
        <family val="2"/>
        <scheme val="minor"/>
      </rPr>
      <t xml:space="preserve"> =MIN(C14:C44)</t>
    </r>
  </si>
  <si>
    <t>Tabellenblatt Entwicklung Eintritte</t>
  </si>
  <si>
    <r>
      <rPr>
        <b/>
        <sz val="11"/>
        <rFont val="Calibri"/>
        <family val="2"/>
        <scheme val="minor"/>
      </rPr>
      <t xml:space="preserve">K6
</t>
    </r>
    <r>
      <rPr>
        <sz val="11"/>
        <rFont val="Calibri"/>
        <family val="2"/>
        <scheme val="minor"/>
      </rPr>
      <t>=TEILERGEBNIS(9;C14:C44)</t>
    </r>
  </si>
  <si>
    <r>
      <rPr>
        <b/>
        <sz val="11"/>
        <rFont val="Calibri"/>
        <family val="2"/>
        <scheme val="minor"/>
      </rPr>
      <t xml:space="preserve">H6:H10
</t>
    </r>
    <r>
      <rPr>
        <sz val="11"/>
        <rFont val="Calibri"/>
        <family val="2"/>
        <scheme val="minor"/>
      </rPr>
      <t>=SUMMEWENN($J$14:$J$44;G6;$C$14:$C$44)</t>
    </r>
  </si>
  <si>
    <r>
      <rPr>
        <b/>
        <sz val="11"/>
        <rFont val="Calibri"/>
        <family val="2"/>
        <scheme val="minor"/>
      </rPr>
      <t>A14:K44</t>
    </r>
    <r>
      <rPr>
        <sz val="11"/>
        <rFont val="Calibri"/>
        <family val="2"/>
        <scheme val="minor"/>
      </rPr>
      <t xml:space="preserve">
Filter Spalte K: nur Einträge ohne "leere Zellen"</t>
    </r>
  </si>
  <si>
    <r>
      <rPr>
        <b/>
        <sz val="11"/>
        <rFont val="Calibri"/>
        <family val="2"/>
      </rPr>
      <t>Folie 1</t>
    </r>
    <r>
      <rPr>
        <sz val="11"/>
        <rFont val="Calibri"/>
        <family val="2"/>
      </rPr>
      <t xml:space="preserve">
Bild auf Drucken 220 ppi komprimiert</t>
    </r>
  </si>
  <si>
    <r>
      <rPr>
        <b/>
        <sz val="11"/>
        <rFont val="Calibri"/>
        <family val="2"/>
        <scheme val="minor"/>
      </rPr>
      <t>Folie 6</t>
    </r>
    <r>
      <rPr>
        <sz val="11"/>
        <rFont val="Calibri"/>
        <family val="2"/>
        <scheme val="minor"/>
      </rPr>
      <t xml:space="preserve">
Bild zuschneiden</t>
    </r>
  </si>
  <si>
    <t>Legenden platziert</t>
  </si>
  <si>
    <r>
      <rPr>
        <b/>
        <sz val="11"/>
        <rFont val="Calibri"/>
        <family val="2"/>
        <scheme val="minor"/>
      </rPr>
      <t>Folie 6</t>
    </r>
    <r>
      <rPr>
        <sz val="11"/>
        <rFont val="Calibri"/>
        <family val="2"/>
        <scheme val="minor"/>
      </rPr>
      <t xml:space="preserve">
Link auf Legendform «Erni» zu Folie 9</t>
    </r>
  </si>
  <si>
    <r>
      <rPr>
        <b/>
        <sz val="11"/>
        <rFont val="Calibri"/>
        <family val="2"/>
        <scheme val="minor"/>
      </rPr>
      <t>Folie 8</t>
    </r>
    <r>
      <rPr>
        <sz val="11"/>
        <rFont val="Calibri"/>
        <family val="2"/>
        <scheme val="minor"/>
      </rPr>
      <t xml:space="preserve">
Linksbündigen Tabulator auf 4.5 cm</t>
    </r>
  </si>
  <si>
    <r>
      <rPr>
        <b/>
        <sz val="11"/>
        <rFont val="Calibri"/>
        <family val="2"/>
        <scheme val="minor"/>
      </rPr>
      <t>Folie 10</t>
    </r>
    <r>
      <rPr>
        <sz val="11"/>
        <rFont val="Calibri"/>
        <family val="2"/>
        <scheme val="minor"/>
      </rPr>
      <t xml:space="preserve">
Schärfe auf +50%
Sättigung auf 100%</t>
    </r>
  </si>
  <si>
    <t>Bilder hineinkopiert</t>
  </si>
  <si>
    <r>
      <rPr>
        <b/>
        <sz val="11"/>
        <rFont val="Calibri"/>
        <family val="2"/>
      </rPr>
      <t xml:space="preserve">Handzettel
</t>
    </r>
    <r>
      <rPr>
        <sz val="11"/>
        <rFont val="Calibri"/>
        <family val="2"/>
      </rPr>
      <t>– im Master Schriftgrad erhöht
– Texte ergänzt
– Grafik positioniert</t>
    </r>
  </si>
  <si>
    <r>
      <t xml:space="preserve">Wie heisst die grösste PNG-Datei?
</t>
    </r>
    <r>
      <rPr>
        <b/>
        <sz val="11"/>
        <rFont val="Calibri"/>
        <family val="2"/>
        <scheme val="minor"/>
      </rPr>
      <t>Logo_weiss.png</t>
    </r>
  </si>
  <si>
    <r>
      <t xml:space="preserve">Welche Höhe hat das Bild hb-iko.jpg in Pixel?
</t>
    </r>
    <r>
      <rPr>
        <b/>
        <sz val="11"/>
        <rFont val="Calibri"/>
        <family val="2"/>
        <scheme val="minor"/>
      </rPr>
      <t>1080 Pixel</t>
    </r>
  </si>
  <si>
    <t>Sortierung</t>
  </si>
  <si>
    <r>
      <rPr>
        <b/>
        <sz val="11"/>
        <rFont val="Calibri"/>
        <family val="2"/>
        <scheme val="minor"/>
      </rPr>
      <t>Seitenzahl</t>
    </r>
    <r>
      <rPr>
        <sz val="11"/>
        <rFont val="Calibri"/>
        <family val="2"/>
        <scheme val="minor"/>
      </rPr>
      <t xml:space="preserve"> ab zweiter Seite (pro zwei Richtige 1 Pt.):
– Typ
– Leerschlag 
– geschützter Leerschlag
– Formatierung</t>
    </r>
  </si>
  <si>
    <r>
      <rPr>
        <b/>
        <sz val="11"/>
        <rFont val="Calibri"/>
        <family val="2"/>
        <scheme val="minor"/>
      </rPr>
      <t>Seriendruck</t>
    </r>
    <r>
      <rPr>
        <sz val="11"/>
        <rFont val="Calibri"/>
        <family val="2"/>
        <scheme val="minor"/>
      </rPr>
      <t xml:space="preserve">
mit Datenquelle verbunden</t>
    </r>
  </si>
  <si>
    <t>Felder Vorname und Name</t>
  </si>
  <si>
    <t>Felder Ticket und Führung</t>
  </si>
  <si>
    <t>Regel «Wenn dann Sonst» für Führung 
(mit Leerschlag, falls eine Führung da ist)</t>
  </si>
  <si>
    <t>Formatvorlage zuweisen</t>
  </si>
  <si>
    <t>Etiketten aktualisiert</t>
  </si>
  <si>
    <t>A1:F1
Verbinden, zentrieren, horizontal links, vertikal zentriert</t>
  </si>
  <si>
    <r>
      <rPr>
        <b/>
        <sz val="11"/>
        <rFont val="Calibri"/>
        <family val="2"/>
        <scheme val="minor"/>
      </rPr>
      <t xml:space="preserve">Folie 11  </t>
    </r>
    <r>
      <rPr>
        <sz val="11"/>
        <rFont val="Calibri"/>
        <family val="2"/>
        <scheme val="minor"/>
      </rPr>
      <t>(pro zwei Richtige 1 Pt.)
– Helligkeit 20%
– Kontrast 10%
– Effekt 3D-Format, Abschrägung Breite und Höhe 35 Pt.
– Kontur, Grösse 14 Pt.</t>
    </r>
  </si>
  <si>
    <t>Tabellenblatt Eintritte Mai</t>
  </si>
  <si>
    <r>
      <t xml:space="preserve">Auf welche Website weist die Verknüpfung hin? 
</t>
    </r>
    <r>
      <rPr>
        <b/>
        <sz val="11"/>
        <rFont val="Calibri"/>
        <family val="2"/>
        <scheme val="minor"/>
      </rPr>
      <t>www.technorama.ch oder https://www.technorama.ch/de/home</t>
    </r>
  </si>
  <si>
    <r>
      <t xml:space="preserve"> </t>
    </r>
    <r>
      <rPr>
        <b/>
        <sz val="11"/>
        <rFont val="Calibri"/>
        <family val="2"/>
        <scheme val="minor"/>
      </rPr>
      <t>minuten</t>
    </r>
    <r>
      <rPr>
        <sz val="11"/>
        <rFont val="Calibri"/>
        <family val="2"/>
        <scheme val="minor"/>
      </rPr>
      <t xml:space="preserve"> ersetzen durch </t>
    </r>
    <r>
      <rPr>
        <b/>
        <sz val="11"/>
        <rFont val="Calibri"/>
        <family val="2"/>
        <scheme val="minor"/>
      </rPr>
      <t>min</t>
    </r>
    <r>
      <rPr>
        <sz val="11"/>
        <rFont val="Calibri"/>
        <family val="2"/>
        <scheme val="minor"/>
      </rPr>
      <t>, 23 Mal</t>
    </r>
  </si>
  <si>
    <r>
      <t xml:space="preserve">benutzerdefiniertes </t>
    </r>
    <r>
      <rPr>
        <b/>
        <sz val="11"/>
        <rFont val="Calibri"/>
        <family val="2"/>
        <scheme val="minor"/>
      </rPr>
      <t>Inhaltsverzeichnis</t>
    </r>
    <r>
      <rPr>
        <sz val="11"/>
        <rFont val="Calibri"/>
        <family val="2"/>
        <scheme val="minor"/>
      </rPr>
      <t xml:space="preserve"> der Ebene 1</t>
    </r>
  </si>
  <si>
    <r>
      <t xml:space="preserve">Formatvorlage </t>
    </r>
    <r>
      <rPr>
        <b/>
        <sz val="11"/>
        <rFont val="Calibri"/>
        <family val="2"/>
        <scheme val="minor"/>
      </rPr>
      <t>Spezifikation</t>
    </r>
    <r>
      <rPr>
        <sz val="11"/>
        <rFont val="Calibri"/>
        <family val="2"/>
        <scheme val="minor"/>
      </rPr>
      <t xml:space="preserve"> ändern:
hängender Einzug 1.75 cm
Absatz vor 3 Pt.</t>
    </r>
  </si>
  <si>
    <r>
      <rPr>
        <b/>
        <sz val="11"/>
        <rFont val="Calibri"/>
        <family val="2"/>
        <scheme val="minor"/>
      </rPr>
      <t xml:space="preserve">C14:C44 </t>
    </r>
    <r>
      <rPr>
        <sz val="11"/>
        <rFont val="Calibri"/>
        <family val="2"/>
        <scheme val="minor"/>
      </rPr>
      <t xml:space="preserve">
Bedingte Formatierung: über Durchschnitt blauer Rahmen</t>
    </r>
  </si>
  <si>
    <t>E1 Dateimanagement: Antworten 1–5 in Worddatei «E1_Antworten.docx»</t>
  </si>
  <si>
    <r>
      <t xml:space="preserve">Wie lautet der Vorname von Herrn Steinegger? 
</t>
    </r>
    <r>
      <rPr>
        <b/>
        <sz val="11"/>
        <rFont val="Calibri"/>
        <family val="2"/>
        <scheme val="minor"/>
      </rPr>
      <t>Franz</t>
    </r>
  </si>
  <si>
    <r>
      <rPr>
        <b/>
        <sz val="11"/>
        <rFont val="Calibri"/>
        <family val="2"/>
        <scheme val="minor"/>
      </rPr>
      <t>Tabelle</t>
    </r>
    <r>
      <rPr>
        <sz val="11"/>
        <rFont val="Calibri"/>
        <family val="2"/>
        <scheme val="minor"/>
      </rPr>
      <t xml:space="preserve"> (pro zwei Richtige 1 Pt.):
– Breite 1. Spalte 2.5 cm
– Breite 2. Spalte 16.5 cm
– Zeilenhöhe 0.9 cm
– Ausrichtung der Texte «Mitte links ausrichten»
– keine Rahmenlinien
– Schattierung 1. und 3. Zeile: grau
   Schattierung 2. und 4. Zeile: weiss</t>
    </r>
  </si>
  <si>
    <t>Layout zurücksetzen</t>
  </si>
  <si>
    <t>Legenden kopiert</t>
  </si>
  <si>
    <t>– Start mit einem Mausklick
– 2. und 3. Animation «nach vorheriger»</t>
  </si>
  <si>
    <t>– Ausgangsanimation (Person mit Stock)
– Eingangsanimation (Siegespose)</t>
  </si>
  <si>
    <r>
      <rPr>
        <b/>
        <sz val="11"/>
        <rFont val="Calibri"/>
        <family val="2"/>
        <scheme val="minor"/>
      </rPr>
      <t>Folie 4</t>
    </r>
    <r>
      <rPr>
        <sz val="11"/>
        <rFont val="Calibri"/>
        <family val="2"/>
        <scheme val="minor"/>
      </rPr>
      <t xml:space="preserve">
– Person mit Stock: Animation Pfad </t>
    </r>
  </si>
  <si>
    <r>
      <rPr>
        <b/>
        <sz val="11"/>
        <rFont val="Calibri"/>
        <family val="2"/>
        <scheme val="minor"/>
      </rPr>
      <t>Folienmaster</t>
    </r>
    <r>
      <rPr>
        <sz val="11"/>
        <rFont val="Calibri"/>
        <family val="2"/>
        <scheme val="minor"/>
      </rPr>
      <t xml:space="preserve">
– erste Ebene auf 0 cm und 1 cm
– zweite Ebene auf 1 cm beginnend
– zweite Ebene bündig mit Text von erster Ebene
– Abstand 2 kleiner als Abstand 1</t>
    </r>
  </si>
  <si>
    <r>
      <rPr>
        <b/>
        <sz val="11"/>
        <rFont val="Calibri"/>
        <family val="2"/>
        <scheme val="minor"/>
      </rPr>
      <t>B14:B44</t>
    </r>
    <r>
      <rPr>
        <sz val="11"/>
        <rFont val="Calibri"/>
        <family val="2"/>
        <scheme val="minor"/>
      </rPr>
      <t xml:space="preserve">
Zellbezug =A14 oder =WOCHENTAG(A14)
Formatierung TTTT</t>
    </r>
  </si>
  <si>
    <r>
      <rPr>
        <b/>
        <sz val="11"/>
        <rFont val="Calibri"/>
        <family val="2"/>
        <scheme val="minor"/>
      </rPr>
      <t>Textfeld</t>
    </r>
    <r>
      <rPr>
        <sz val="11"/>
        <rFont val="Calibri"/>
        <family val="2"/>
        <scheme val="minor"/>
      </rPr>
      <t xml:space="preserve"> (pro zwei Richtige 1 Pt.):
– Textfeld mit Text
– Zeichenabstand breiter
– Schriftgrad erhöht
– vertikal und horizontal zentriert</t>
    </r>
  </si>
  <si>
    <t>Schriftgrade und -schnitt der Texte und Seriendruckfelder</t>
  </si>
  <si>
    <t xml:space="preserve"> (pro zwei Richtige 1 Pt.)
– Form hinzugefügt
– Text «Kaffeebecher» vorhanden
– an 2. Stelle
– Hintergrundfarbe schwarz
– ohne Konturlinien
– Schriftart analog andere Folien</t>
  </si>
  <si>
    <r>
      <t xml:space="preserve">vom Ordner </t>
    </r>
    <r>
      <rPr>
        <b/>
        <sz val="11"/>
        <rFont val="Calibri"/>
        <family val="2"/>
        <scheme val="minor"/>
      </rPr>
      <t>Vorlagen</t>
    </r>
    <r>
      <rPr>
        <sz val="11"/>
        <rFont val="Calibri"/>
        <family val="2"/>
        <scheme val="minor"/>
      </rPr>
      <t xml:space="preserve"> ein ZIP-Archiv mit Namen</t>
    </r>
    <r>
      <rPr>
        <b/>
        <sz val="11"/>
        <rFont val="Calibri"/>
        <family val="2"/>
        <scheme val="minor"/>
      </rPr>
      <t xml:space="preserve"> Vorlagen.zip</t>
    </r>
    <r>
      <rPr>
        <sz val="11"/>
        <rFont val="Calibri"/>
        <family val="2"/>
        <scheme val="minor"/>
      </rPr>
      <t xml:space="preserve"> erstellt </t>
    </r>
  </si>
  <si>
    <r>
      <t xml:space="preserve">Fusszeile 1. Seite links: Feld mit aktuellem Monat im Format:
</t>
    </r>
    <r>
      <rPr>
        <b/>
        <sz val="11"/>
        <rFont val="Calibri"/>
        <family val="2"/>
        <scheme val="minor"/>
      </rPr>
      <t>Juni 22</t>
    </r>
    <r>
      <rPr>
        <sz val="11"/>
        <rFont val="Calibri"/>
        <family val="2"/>
        <scheme val="minor"/>
      </rPr>
      <t xml:space="preserve"> ,  {TIME \@ "MMMM yy" ] oder
{DATE  \@ "MMMM yy"  \* MERGEFORMAT }</t>
    </r>
  </si>
  <si>
    <r>
      <rPr>
        <b/>
        <sz val="11"/>
        <rFont val="Calibri"/>
        <family val="2"/>
      </rPr>
      <t xml:space="preserve">F5:F6 </t>
    </r>
    <r>
      <rPr>
        <sz val="11"/>
        <rFont val="Calibri"/>
        <family val="2"/>
      </rPr>
      <t xml:space="preserve">
 =SUMME(B5:D5)</t>
    </r>
  </si>
  <si>
    <t>F12:F14 
=B12*C12+D12*E12</t>
  </si>
  <si>
    <r>
      <rPr>
        <b/>
        <sz val="11"/>
        <color theme="1"/>
        <rFont val="Calibri"/>
        <family val="2"/>
        <scheme val="minor"/>
      </rPr>
      <t>Diagramm, Kriterien</t>
    </r>
    <r>
      <rPr>
        <sz val="11"/>
        <rFont val="Calibri"/>
        <family val="2"/>
        <scheme val="minor"/>
      </rPr>
      <t xml:space="preserve">
– Auswahl Daten: Filmtheater, Planetarium, Media World
– passender Diagrammtyp
– korrekte Legende / korrekte Achsenbeschrifung 
– erklärende Beschriftungen 
   (Wörter: «Entwicklung  Eintrittszahlen,
   Verkehrshaus Luzern, Anzahl Eintritte» in
   Diagrammbeschriftungen)
– Datenpunkt mit Notiztext in Legende «Neueröffnung» 
– Lineare Trendlinie (Planetarium)</t>
    </r>
  </si>
  <si>
    <r>
      <rPr>
        <b/>
        <sz val="11"/>
        <rFont val="Calibri"/>
        <family val="2"/>
        <scheme val="minor"/>
      </rPr>
      <t>Folie 14</t>
    </r>
    <r>
      <rPr>
        <sz val="11"/>
        <rFont val="Calibri"/>
        <family val="2"/>
        <scheme val="minor"/>
      </rPr>
      <t xml:space="preserve">
Aufzählung in SmartArt «Vertikale Bildleiste» konvertiert</t>
    </r>
  </si>
  <si>
    <r>
      <t xml:space="preserve">Wie viele Dateien und wie viele Ordner enthält dieser Ordner insgesamt (inklusive Unterordner)?
</t>
    </r>
    <r>
      <rPr>
        <b/>
        <sz val="11"/>
        <rFont val="Calibri"/>
        <family val="2"/>
        <scheme val="minor"/>
      </rPr>
      <t>16 Dateien, 2 Ordner</t>
    </r>
    <r>
      <rPr>
        <sz val="11"/>
        <rFont val="Calibri"/>
        <family val="2"/>
        <scheme val="minor"/>
      </rPr>
      <t xml:space="preserve"> oder </t>
    </r>
    <r>
      <rPr>
        <b/>
        <sz val="11"/>
        <rFont val="Calibri"/>
        <family val="2"/>
        <scheme val="minor"/>
      </rPr>
      <t>18 Elemente</t>
    </r>
  </si>
  <si>
    <r>
      <rPr>
        <b/>
        <sz val="11"/>
        <rFont val="Calibri"/>
        <family val="2"/>
        <scheme val="minor"/>
      </rPr>
      <t>Inhaltspunkt 3:</t>
    </r>
    <r>
      <rPr>
        <sz val="11"/>
        <rFont val="Calibri"/>
        <family val="2"/>
        <scheme val="minor"/>
      </rPr>
      <t xml:space="preserve">
warum jetzt (z. B. Sommerferien,  warme Jahreszeit, Renner usw.)</t>
    </r>
  </si>
  <si>
    <r>
      <rPr>
        <b/>
        <sz val="11"/>
        <rFont val="Calibri"/>
        <family val="2"/>
        <scheme val="minor"/>
      </rPr>
      <t>Inhaltspunkt 4:</t>
    </r>
    <r>
      <rPr>
        <sz val="11"/>
        <rFont val="Calibri"/>
        <family val="2"/>
        <scheme val="minor"/>
      </rPr>
      <t xml:space="preserve">
Lösungsvorschlag</t>
    </r>
  </si>
  <si>
    <r>
      <rPr>
        <b/>
        <sz val="11"/>
        <rFont val="Calibri"/>
        <family val="2"/>
        <scheme val="minor"/>
      </rPr>
      <t xml:space="preserve">Ausgangslage: </t>
    </r>
    <r>
      <rPr>
        <sz val="11"/>
        <rFont val="Calibri"/>
        <family val="2"/>
        <scheme val="minor"/>
      </rPr>
      <t xml:space="preserve">
Rückgabe der Flaschen, Warenkontrolle, 
mehr als die Hälfte der 200 zuletzt gelieferten Flaschen weisen Mängel auf</t>
    </r>
  </si>
  <si>
    <r>
      <rPr>
        <b/>
        <sz val="11"/>
        <rFont val="Calibri"/>
        <family val="2"/>
        <scheme val="minor"/>
      </rPr>
      <t>Briefende positiv</t>
    </r>
    <r>
      <rPr>
        <sz val="11"/>
        <rFont val="Calibri"/>
        <family val="2"/>
        <scheme val="minor"/>
      </rPr>
      <t xml:space="preserve">
Hinweis auf langjährige, zuverlässige Geschäftsbeziehungen</t>
    </r>
  </si>
  <si>
    <r>
      <rPr>
        <b/>
        <sz val="11"/>
        <rFont val="Calibri"/>
        <family val="2"/>
        <scheme val="minor"/>
      </rPr>
      <t>Inhaltspunkt 1:</t>
    </r>
    <r>
      <rPr>
        <sz val="11"/>
        <rFont val="Calibri"/>
        <family val="2"/>
        <scheme val="minor"/>
      </rPr>
      <t xml:space="preserve">
Mangel 1</t>
    </r>
  </si>
  <si>
    <r>
      <rPr>
        <b/>
        <sz val="11"/>
        <rFont val="Calibri"/>
        <family val="2"/>
        <scheme val="minor"/>
      </rPr>
      <t>Inhaltspunkt 2:</t>
    </r>
    <r>
      <rPr>
        <sz val="11"/>
        <rFont val="Calibri"/>
        <family val="2"/>
        <scheme val="minor"/>
      </rPr>
      <t xml:space="preserve">
Mangel 2</t>
    </r>
  </si>
  <si>
    <r>
      <rPr>
        <b/>
        <sz val="11"/>
        <rFont val="Calibri"/>
        <family val="2"/>
        <scheme val="minor"/>
      </rPr>
      <t>Folie 2 (pro zwei Richtige 1 Pt.)</t>
    </r>
    <r>
      <rPr>
        <sz val="11"/>
        <rFont val="Calibri"/>
        <family val="2"/>
        <scheme val="minor"/>
      </rPr>
      <t xml:space="preserve">
– Listenebene verringert 
– Aufzählungszeichen herausgenommen
– Farbe Gelb übertragen
– Schriftschnitt fett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</si>
</sst>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indexed="81"/>
      <name val="Segoe UI"/>
      <family val="2"/>
    </font>
    <font>
      <b/>
      <sz val="12"/>
      <name val="Arial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</cellStyleXfs>
  <cellXfs count="341">
    <xf numFmtId="0" fontId="0" fillId="0" borderId="0" xfId="0"/>
    <xf numFmtId="166" fontId="13" fillId="0" borderId="0" xfId="1" applyNumberFormat="1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right" indent="2"/>
    </xf>
    <xf numFmtId="166" fontId="13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15" fillId="0" borderId="0" xfId="0" applyFont="1" applyAlignment="1" applyProtection="1">
      <alignment horizontal="center"/>
    </xf>
    <xf numFmtId="167" fontId="1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2" fillId="0" borderId="6" xfId="0" applyFont="1" applyBorder="1" applyProtection="1"/>
    <xf numFmtId="0" fontId="14" fillId="0" borderId="6" xfId="0" applyFont="1" applyBorder="1" applyProtection="1"/>
    <xf numFmtId="167" fontId="15" fillId="0" borderId="6" xfId="0" applyNumberFormat="1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2" fillId="0" borderId="0" xfId="0" applyFont="1" applyProtection="1"/>
    <xf numFmtId="166" fontId="16" fillId="3" borderId="0" xfId="0" applyNumberFormat="1" applyFont="1" applyFill="1" applyBorder="1" applyAlignment="1" applyProtection="1">
      <alignment horizontal="center"/>
    </xf>
    <xf numFmtId="49" fontId="14" fillId="3" borderId="0" xfId="0" applyNumberFormat="1" applyFont="1" applyFill="1" applyAlignment="1" applyProtection="1">
      <alignment horizontal="center"/>
    </xf>
    <xf numFmtId="166" fontId="1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15" fillId="0" borderId="0" xfId="0" applyNumberFormat="1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166" fontId="20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Protection="1"/>
    <xf numFmtId="0" fontId="14" fillId="0" borderId="0" xfId="0" applyFont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25" fillId="0" borderId="0" xfId="0" applyFont="1" applyProtection="1"/>
    <xf numFmtId="0" fontId="25" fillId="0" borderId="7" xfId="0" applyFont="1" applyBorder="1" applyProtection="1"/>
    <xf numFmtId="0" fontId="25" fillId="0" borderId="8" xfId="0" applyFont="1" applyBorder="1" applyProtection="1"/>
    <xf numFmtId="0" fontId="27" fillId="0" borderId="0" xfId="0" applyFont="1" applyProtection="1"/>
    <xf numFmtId="0" fontId="21" fillId="0" borderId="0" xfId="0" applyFont="1" applyAlignment="1" applyProtection="1">
      <alignment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1" fontId="15" fillId="3" borderId="0" xfId="0" applyNumberFormat="1" applyFont="1" applyFill="1" applyBorder="1" applyAlignment="1" applyProtection="1">
      <alignment horizontal="center"/>
    </xf>
    <xf numFmtId="1" fontId="15" fillId="0" borderId="6" xfId="0" applyNumberFormat="1" applyFont="1" applyFill="1" applyBorder="1" applyAlignment="1" applyProtection="1">
      <alignment horizontal="center"/>
    </xf>
    <xf numFmtId="0" fontId="14" fillId="0" borderId="0" xfId="2" applyFont="1" applyAlignment="1" applyProtection="1">
      <alignment horizontal="center"/>
    </xf>
    <xf numFmtId="0" fontId="17" fillId="0" borderId="0" xfId="2" applyFont="1" applyAlignment="1" applyProtection="1">
      <alignment horizontal="right"/>
    </xf>
    <xf numFmtId="0" fontId="14" fillId="0" borderId="0" xfId="2" applyFont="1" applyProtection="1"/>
    <xf numFmtId="0" fontId="14" fillId="0" borderId="0" xfId="2" applyFont="1" applyBorder="1" applyProtection="1"/>
    <xf numFmtId="0" fontId="14" fillId="0" borderId="0" xfId="2" applyFont="1" applyAlignment="1" applyProtection="1">
      <alignment horizontal="left"/>
    </xf>
    <xf numFmtId="0" fontId="22" fillId="3" borderId="1" xfId="2" applyFont="1" applyFill="1" applyBorder="1" applyAlignment="1" applyProtection="1">
      <alignment vertical="center" wrapText="1"/>
    </xf>
    <xf numFmtId="1" fontId="28" fillId="5" borderId="1" xfId="2" applyNumberFormat="1" applyFont="1" applyFill="1" applyBorder="1" applyAlignment="1" applyProtection="1">
      <alignment horizontal="center" vertical="center"/>
    </xf>
    <xf numFmtId="0" fontId="9" fillId="0" borderId="0" xfId="2" applyFont="1" applyProtection="1"/>
    <xf numFmtId="0" fontId="18" fillId="7" borderId="0" xfId="0" applyFont="1" applyFill="1" applyAlignment="1" applyProtection="1">
      <alignment horizontal="center"/>
    </xf>
    <xf numFmtId="0" fontId="3" fillId="0" borderId="0" xfId="2" applyAlignment="1" applyProtection="1"/>
    <xf numFmtId="0" fontId="14" fillId="0" borderId="0" xfId="2" applyFont="1" applyAlignment="1" applyProtection="1">
      <alignment horizontal="right"/>
    </xf>
    <xf numFmtId="0" fontId="14" fillId="0" borderId="0" xfId="2" applyFont="1" applyFill="1" applyBorder="1" applyAlignment="1" applyProtection="1">
      <alignment horizontal="left"/>
    </xf>
    <xf numFmtId="0" fontId="14" fillId="0" borderId="0" xfId="2" applyFont="1" applyFill="1" applyProtection="1"/>
    <xf numFmtId="0" fontId="14" fillId="0" borderId="0" xfId="2" applyFont="1" applyFill="1" applyAlignment="1" applyProtection="1">
      <alignment horizontal="left"/>
    </xf>
    <xf numFmtId="0" fontId="21" fillId="0" borderId="0" xfId="2" applyFont="1" applyProtection="1"/>
    <xf numFmtId="0" fontId="21" fillId="0" borderId="0" xfId="2" applyFont="1" applyAlignment="1" applyProtection="1">
      <alignment horizontal="right"/>
    </xf>
    <xf numFmtId="0" fontId="10" fillId="0" borderId="0" xfId="2" applyFont="1" applyProtection="1"/>
    <xf numFmtId="0" fontId="14" fillId="0" borderId="0" xfId="2" applyFont="1" applyFill="1" applyAlignment="1" applyProtection="1">
      <alignment horizontal="right"/>
    </xf>
    <xf numFmtId="0" fontId="9" fillId="0" borderId="0" xfId="2" applyFont="1" applyFill="1" applyProtection="1"/>
    <xf numFmtId="0" fontId="23" fillId="0" borderId="1" xfId="2" applyFont="1" applyBorder="1" applyAlignment="1" applyProtection="1">
      <alignment horizontal="center" vertical="center"/>
    </xf>
    <xf numFmtId="0" fontId="25" fillId="0" borderId="0" xfId="2" applyFont="1" applyProtection="1"/>
    <xf numFmtId="0" fontId="23" fillId="0" borderId="0" xfId="2" applyFont="1" applyBorder="1" applyProtection="1"/>
    <xf numFmtId="0" fontId="25" fillId="0" borderId="0" xfId="2" applyFont="1" applyFill="1" applyAlignment="1" applyProtection="1">
      <alignment horizontal="left"/>
    </xf>
    <xf numFmtId="0" fontId="25" fillId="0" borderId="0" xfId="2" applyFont="1" applyAlignment="1" applyProtection="1">
      <alignment horizontal="left"/>
    </xf>
    <xf numFmtId="0" fontId="25" fillId="0" borderId="0" xfId="2" applyFont="1" applyAlignment="1" applyProtection="1">
      <alignment horizontal="center"/>
    </xf>
    <xf numFmtId="0" fontId="26" fillId="0" borderId="0" xfId="2" applyFont="1" applyProtection="1"/>
    <xf numFmtId="0" fontId="25" fillId="0" borderId="0" xfId="2" applyFont="1" applyBorder="1" applyProtection="1"/>
    <xf numFmtId="0" fontId="23" fillId="0" borderId="0" xfId="2" applyFont="1" applyAlignment="1" applyProtection="1">
      <alignment horizontal="center"/>
    </xf>
    <xf numFmtId="0" fontId="27" fillId="0" borderId="0" xfId="2" applyFont="1" applyProtection="1"/>
    <xf numFmtId="0" fontId="7" fillId="0" borderId="0" xfId="2" applyFont="1" applyProtection="1"/>
    <xf numFmtId="0" fontId="11" fillId="0" borderId="0" xfId="2" applyFont="1" applyProtection="1"/>
    <xf numFmtId="0" fontId="17" fillId="0" borderId="0" xfId="2" applyFont="1" applyProtection="1">
      <protection hidden="1"/>
    </xf>
    <xf numFmtId="0" fontId="17" fillId="0" borderId="0" xfId="2" applyFont="1" applyAlignment="1" applyProtection="1">
      <alignment horizontal="right"/>
      <protection hidden="1"/>
    </xf>
    <xf numFmtId="0" fontId="14" fillId="0" borderId="0" xfId="2" applyFont="1" applyProtection="1">
      <protection hidden="1"/>
    </xf>
    <xf numFmtId="0" fontId="14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14" fillId="0" borderId="0" xfId="2" applyFont="1" applyFill="1" applyBorder="1" applyAlignment="1" applyProtection="1">
      <alignment horizontal="left"/>
      <protection hidden="1"/>
    </xf>
    <xf numFmtId="0" fontId="14" fillId="0" borderId="0" xfId="2" applyFont="1" applyAlignment="1" applyProtection="1">
      <alignment horizontal="center"/>
      <protection hidden="1"/>
    </xf>
    <xf numFmtId="0" fontId="14" fillId="0" borderId="0" xfId="2" applyFont="1" applyFill="1" applyProtection="1">
      <protection hidden="1"/>
    </xf>
    <xf numFmtId="0" fontId="14" fillId="0" borderId="0" xfId="2" applyFont="1" applyFill="1" applyAlignment="1" applyProtection="1">
      <alignment horizontal="left"/>
      <protection hidden="1"/>
    </xf>
    <xf numFmtId="0" fontId="14" fillId="0" borderId="0" xfId="2" applyFont="1" applyAlignment="1" applyProtection="1">
      <alignment horizontal="left"/>
      <protection hidden="1"/>
    </xf>
    <xf numFmtId="0" fontId="14" fillId="0" borderId="0" xfId="2" applyFont="1" applyBorder="1" applyProtection="1">
      <protection hidden="1"/>
    </xf>
    <xf numFmtId="0" fontId="21" fillId="0" borderId="0" xfId="2" applyFont="1" applyProtection="1">
      <protection hidden="1"/>
    </xf>
    <xf numFmtId="0" fontId="21" fillId="0" borderId="0" xfId="2" applyFont="1" applyAlignment="1" applyProtection="1">
      <alignment horizontal="right"/>
      <protection hidden="1"/>
    </xf>
    <xf numFmtId="0" fontId="10" fillId="0" borderId="0" xfId="2" applyFont="1" applyProtection="1">
      <protection hidden="1"/>
    </xf>
    <xf numFmtId="0" fontId="22" fillId="3" borderId="1" xfId="2" applyFont="1" applyFill="1" applyBorder="1" applyAlignment="1" applyProtection="1">
      <alignment vertical="center" wrapText="1"/>
      <protection hidden="1"/>
    </xf>
    <xf numFmtId="0" fontId="14" fillId="0" borderId="0" xfId="2" applyFont="1" applyFill="1" applyAlignment="1" applyProtection="1">
      <alignment horizontal="right"/>
      <protection hidden="1"/>
    </xf>
    <xf numFmtId="0" fontId="9" fillId="0" borderId="0" xfId="2" applyFont="1" applyFill="1" applyProtection="1">
      <protection hidden="1"/>
    </xf>
    <xf numFmtId="0" fontId="14" fillId="0" borderId="1" xfId="2" applyFont="1" applyBorder="1" applyAlignment="1" applyProtection="1">
      <alignment horizontal="left" vertical="center" wrapText="1"/>
      <protection hidden="1"/>
    </xf>
    <xf numFmtId="0" fontId="23" fillId="0" borderId="1" xfId="2" applyFont="1" applyBorder="1" applyAlignment="1" applyProtection="1">
      <alignment horizontal="center" vertical="center"/>
      <protection hidden="1"/>
    </xf>
    <xf numFmtId="0" fontId="14" fillId="0" borderId="1" xfId="2" applyFont="1" applyBorder="1" applyAlignment="1" applyProtection="1">
      <alignment vertical="center" wrapText="1"/>
      <protection hidden="1"/>
    </xf>
    <xf numFmtId="0" fontId="25" fillId="0" borderId="0" xfId="2" applyFont="1" applyProtection="1">
      <protection hidden="1"/>
    </xf>
    <xf numFmtId="0" fontId="23" fillId="0" borderId="0" xfId="2" applyFont="1" applyBorder="1" applyProtection="1">
      <protection hidden="1"/>
    </xf>
    <xf numFmtId="0" fontId="25" fillId="0" borderId="0" xfId="2" applyFont="1" applyFill="1" applyAlignment="1" applyProtection="1">
      <alignment horizontal="left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Alignment="1" applyProtection="1">
      <alignment horizontal="center"/>
      <protection hidden="1"/>
    </xf>
    <xf numFmtId="0" fontId="26" fillId="0" borderId="0" xfId="2" applyFont="1" applyProtection="1">
      <protection hidden="1"/>
    </xf>
    <xf numFmtId="0" fontId="25" fillId="0" borderId="0" xfId="2" applyFont="1" applyBorder="1" applyProtection="1">
      <protection hidden="1"/>
    </xf>
    <xf numFmtId="0" fontId="23" fillId="0" borderId="0" xfId="2" applyFont="1" applyAlignment="1" applyProtection="1">
      <alignment horizontal="center"/>
      <protection hidden="1"/>
    </xf>
    <xf numFmtId="0" fontId="7" fillId="0" borderId="0" xfId="2" applyFont="1" applyProtection="1">
      <protection hidden="1"/>
    </xf>
    <xf numFmtId="0" fontId="27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/>
    <xf numFmtId="0" fontId="15" fillId="3" borderId="1" xfId="2" applyFont="1" applyFill="1" applyBorder="1" applyAlignment="1" applyProtection="1">
      <alignment vertical="center" wrapText="1"/>
      <protection hidden="1"/>
    </xf>
    <xf numFmtId="0" fontId="15" fillId="3" borderId="1" xfId="2" applyFont="1" applyFill="1" applyBorder="1" applyAlignment="1" applyProtection="1">
      <alignment vertical="center" wrapText="1"/>
    </xf>
    <xf numFmtId="0" fontId="31" fillId="4" borderId="1" xfId="2" applyFont="1" applyFill="1" applyBorder="1" applyAlignment="1" applyProtection="1">
      <alignment horizontal="center" vertical="center" wrapText="1"/>
    </xf>
    <xf numFmtId="0" fontId="31" fillId="4" borderId="1" xfId="2" applyFont="1" applyFill="1" applyBorder="1" applyAlignment="1" applyProtection="1">
      <alignment horizontal="left"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left" vertical="center" wrapText="1"/>
    </xf>
    <xf numFmtId="0" fontId="31" fillId="4" borderId="1" xfId="2" applyFont="1" applyFill="1" applyBorder="1" applyAlignment="1" applyProtection="1">
      <alignment vertical="center" wrapText="1"/>
      <protection hidden="1"/>
    </xf>
    <xf numFmtId="0" fontId="31" fillId="4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5" fillId="7" borderId="1" xfId="0" applyFont="1" applyFill="1" applyBorder="1" applyAlignment="1" applyProtection="1">
      <alignment vertical="center" wrapText="1"/>
    </xf>
    <xf numFmtId="0" fontId="15" fillId="7" borderId="3" xfId="0" applyFont="1" applyFill="1" applyBorder="1" applyAlignment="1" applyProtection="1">
      <alignment vertical="center" wrapText="1"/>
    </xf>
    <xf numFmtId="0" fontId="15" fillId="7" borderId="5" xfId="0" applyFont="1" applyFill="1" applyBorder="1" applyAlignment="1" applyProtection="1">
      <alignment vertical="center" wrapText="1"/>
    </xf>
    <xf numFmtId="0" fontId="9" fillId="0" borderId="0" xfId="0" applyFont="1" applyFill="1" applyProtection="1"/>
    <xf numFmtId="0" fontId="14" fillId="9" borderId="1" xfId="0" applyFont="1" applyFill="1" applyBorder="1" applyAlignment="1" applyProtection="1">
      <alignment vertical="center" wrapText="1"/>
    </xf>
    <xf numFmtId="0" fontId="33" fillId="0" borderId="0" xfId="0" applyFont="1"/>
    <xf numFmtId="0" fontId="14" fillId="0" borderId="0" xfId="0" quotePrefix="1" applyFont="1" applyFill="1" applyAlignment="1" applyProtection="1">
      <alignment horizontal="left"/>
    </xf>
    <xf numFmtId="0" fontId="15" fillId="7" borderId="5" xfId="0" applyFont="1" applyFill="1" applyBorder="1" applyAlignment="1" applyProtection="1">
      <alignment horizontal="left" vertical="center" wrapText="1"/>
    </xf>
    <xf numFmtId="0" fontId="28" fillId="7" borderId="1" xfId="0" applyFont="1" applyFill="1" applyBorder="1" applyAlignment="1" applyProtection="1">
      <alignment vertical="center" wrapText="1"/>
    </xf>
    <xf numFmtId="166" fontId="28" fillId="7" borderId="1" xfId="0" applyNumberFormat="1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horizontal="left" vertical="center" wrapText="1"/>
    </xf>
    <xf numFmtId="0" fontId="14" fillId="10" borderId="1" xfId="0" applyFont="1" applyFill="1" applyBorder="1" applyAlignment="1" applyProtection="1">
      <alignment horizontal="left" vertical="center"/>
    </xf>
    <xf numFmtId="0" fontId="14" fillId="10" borderId="1" xfId="2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vertical="center" wrapText="1"/>
    </xf>
    <xf numFmtId="0" fontId="14" fillId="11" borderId="9" xfId="0" applyFont="1" applyFill="1" applyBorder="1" applyAlignment="1" applyProtection="1">
      <alignment vertical="center" wrapText="1"/>
    </xf>
    <xf numFmtId="0" fontId="14" fillId="8" borderId="1" xfId="0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7" fillId="0" borderId="0" xfId="0" applyFont="1" applyProtection="1"/>
    <xf numFmtId="0" fontId="11" fillId="0" borderId="0" xfId="0" applyFont="1" applyProtection="1"/>
    <xf numFmtId="0" fontId="15" fillId="7" borderId="3" xfId="0" applyFont="1" applyFill="1" applyBorder="1" applyAlignment="1" applyProtection="1">
      <alignment horizontal="center" vertical="center" wrapText="1"/>
    </xf>
    <xf numFmtId="0" fontId="14" fillId="0" borderId="1" xfId="2" applyFont="1" applyBorder="1" applyAlignment="1" applyProtection="1">
      <alignment horizontal="left" vertical="center" wrapText="1"/>
    </xf>
    <xf numFmtId="0" fontId="15" fillId="3" borderId="1" xfId="2" applyFont="1" applyFill="1" applyBorder="1" applyAlignment="1" applyProtection="1">
      <alignment vertical="center" wrapText="1"/>
    </xf>
    <xf numFmtId="0" fontId="14" fillId="2" borderId="1" xfId="2" applyFont="1" applyFill="1" applyBorder="1" applyAlignment="1" applyProtection="1">
      <alignment horizontal="left" vertical="center" wrapText="1"/>
      <protection locked="0" hidden="1"/>
    </xf>
    <xf numFmtId="0" fontId="14" fillId="2" borderId="1" xfId="2" applyFont="1" applyFill="1" applyBorder="1" applyAlignment="1" applyProtection="1">
      <alignment horizontal="left" vertical="center" wrapText="1"/>
      <protection locked="0"/>
    </xf>
    <xf numFmtId="0" fontId="28" fillId="5" borderId="1" xfId="2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wrapText="1"/>
      <protection locked="0"/>
    </xf>
    <xf numFmtId="0" fontId="22" fillId="5" borderId="1" xfId="0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4" fillId="6" borderId="16" xfId="0" applyFont="1" applyFill="1" applyBorder="1" applyAlignment="1" applyProtection="1">
      <alignment horizontal="left" vertical="center" wrapText="1"/>
      <protection locked="0"/>
    </xf>
    <xf numFmtId="0" fontId="14" fillId="6" borderId="5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  <protection hidden="1"/>
    </xf>
    <xf numFmtId="0" fontId="31" fillId="4" borderId="5" xfId="0" applyFont="1" applyFill="1" applyBorder="1" applyAlignment="1" applyProtection="1">
      <alignment horizontal="left" vertical="center" wrapText="1"/>
    </xf>
    <xf numFmtId="0" fontId="15" fillId="7" borderId="2" xfId="0" applyFont="1" applyFill="1" applyBorder="1" applyProtection="1"/>
    <xf numFmtId="0" fontId="15" fillId="7" borderId="2" xfId="0" applyFont="1" applyFill="1" applyBorder="1" applyProtection="1">
      <protection locked="0"/>
    </xf>
    <xf numFmtId="0" fontId="35" fillId="6" borderId="0" xfId="0" applyFont="1" applyFill="1" applyProtection="1">
      <protection locked="0"/>
    </xf>
    <xf numFmtId="0" fontId="12" fillId="0" borderId="0" xfId="0" applyFont="1"/>
    <xf numFmtId="0" fontId="15" fillId="5" borderId="1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horizontal="center" vertical="center"/>
    </xf>
    <xf numFmtId="1" fontId="28" fillId="0" borderId="15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3" fillId="0" borderId="0" xfId="2" applyAlignment="1"/>
    <xf numFmtId="0" fontId="14" fillId="0" borderId="0" xfId="0" applyFont="1" applyFill="1" applyAlignment="1" applyProtection="1">
      <alignment wrapText="1"/>
    </xf>
    <xf numFmtId="167" fontId="14" fillId="0" borderId="0" xfId="0" applyNumberFormat="1" applyFont="1" applyFill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17" fillId="0" borderId="0" xfId="2" applyFont="1" applyAlignment="1" applyProtection="1"/>
    <xf numFmtId="0" fontId="17" fillId="0" borderId="0" xfId="2" applyFont="1" applyAlignment="1" applyProtection="1">
      <protection hidden="1"/>
    </xf>
    <xf numFmtId="49" fontId="14" fillId="0" borderId="1" xfId="2" applyNumberFormat="1" applyFont="1" applyBorder="1" applyAlignment="1" applyProtection="1">
      <alignment horizontal="left" vertical="center" wrapText="1"/>
    </xf>
    <xf numFmtId="0" fontId="14" fillId="6" borderId="1" xfId="2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center" vertical="center" wrapText="1"/>
    </xf>
    <xf numFmtId="0" fontId="23" fillId="9" borderId="1" xfId="0" applyFont="1" applyFill="1" applyBorder="1" applyAlignment="1" applyProtection="1">
      <alignment horizontal="center" vertical="center" wrapText="1"/>
    </xf>
    <xf numFmtId="0" fontId="32" fillId="7" borderId="3" xfId="0" applyFont="1" applyFill="1" applyBorder="1" applyAlignment="1" applyProtection="1">
      <alignment vertical="center" wrapText="1"/>
    </xf>
    <xf numFmtId="0" fontId="23" fillId="10" borderId="9" xfId="0" applyFont="1" applyFill="1" applyBorder="1" applyAlignment="1" applyProtection="1">
      <alignment horizontal="center" vertical="center"/>
    </xf>
    <xf numFmtId="0" fontId="23" fillId="11" borderId="9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23" fillId="12" borderId="15" xfId="0" applyFont="1" applyFill="1" applyBorder="1" applyAlignment="1" applyProtection="1">
      <alignment horizontal="center" vertical="center" wrapText="1"/>
    </xf>
    <xf numFmtId="0" fontId="2" fillId="12" borderId="15" xfId="0" applyFont="1" applyFill="1" applyBorder="1" applyAlignment="1" applyProtection="1">
      <alignment vertical="center" wrapText="1"/>
    </xf>
    <xf numFmtId="1" fontId="15" fillId="2" borderId="0" xfId="0" applyNumberFormat="1" applyFont="1" applyFill="1" applyBorder="1" applyAlignment="1" applyProtection="1">
      <alignment horizontal="center"/>
      <protection locked="0"/>
    </xf>
    <xf numFmtId="0" fontId="15" fillId="5" borderId="5" xfId="0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14" fillId="0" borderId="9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5" fillId="13" borderId="1" xfId="2" applyFont="1" applyFill="1" applyBorder="1" applyAlignment="1" applyProtection="1">
      <alignment horizontal="center" vertical="center" wrapText="1"/>
    </xf>
    <xf numFmtId="0" fontId="15" fillId="13" borderId="9" xfId="2" applyFont="1" applyFill="1" applyBorder="1" applyAlignment="1" applyProtection="1">
      <alignment horizontal="center" vertical="center" wrapText="1"/>
    </xf>
    <xf numFmtId="0" fontId="15" fillId="13" borderId="9" xfId="2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39" fillId="5" borderId="1" xfId="0" applyFont="1" applyFill="1" applyBorder="1" applyAlignment="1" applyProtection="1">
      <alignment horizontal="left" vertical="center"/>
    </xf>
    <xf numFmtId="0" fontId="28" fillId="5" borderId="3" xfId="0" applyFont="1" applyFill="1" applyBorder="1" applyAlignment="1" applyProtection="1">
      <alignment horizontal="center" vertical="center"/>
    </xf>
    <xf numFmtId="0" fontId="28" fillId="5" borderId="5" xfId="0" applyFont="1" applyFill="1" applyBorder="1" applyAlignment="1" applyProtection="1">
      <alignment horizontal="right" vertical="center"/>
    </xf>
    <xf numFmtId="0" fontId="23" fillId="0" borderId="11" xfId="2" applyFont="1" applyBorder="1" applyAlignment="1" applyProtection="1">
      <alignment horizontal="center" vertical="center"/>
      <protection hidden="1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2" borderId="11" xfId="2" applyFont="1" applyFill="1" applyBorder="1" applyAlignment="1" applyProtection="1">
      <alignment horizontal="left" vertical="center" wrapText="1"/>
      <protection locked="0" hidden="1"/>
    </xf>
    <xf numFmtId="0" fontId="14" fillId="0" borderId="11" xfId="2" applyFont="1" applyBorder="1" applyAlignment="1" applyProtection="1">
      <alignment horizontal="left" vertical="center" wrapText="1"/>
      <protection hidden="1"/>
    </xf>
    <xf numFmtId="1" fontId="28" fillId="14" borderId="1" xfId="2" applyNumberFormat="1" applyFont="1" applyFill="1" applyBorder="1" applyAlignment="1" applyProtection="1">
      <alignment vertical="center"/>
      <protection hidden="1"/>
    </xf>
    <xf numFmtId="0" fontId="23" fillId="0" borderId="11" xfId="2" applyFont="1" applyBorder="1" applyAlignment="1" applyProtection="1">
      <alignment horizontal="center" vertical="center"/>
    </xf>
    <xf numFmtId="0" fontId="14" fillId="0" borderId="3" xfId="2" applyFont="1" applyFill="1" applyBorder="1" applyAlignment="1" applyProtection="1">
      <alignment horizontal="center" vertical="center"/>
    </xf>
    <xf numFmtId="0" fontId="3" fillId="0" borderId="0" xfId="2" applyAlignment="1">
      <alignment vertical="center"/>
    </xf>
    <xf numFmtId="0" fontId="36" fillId="0" borderId="0" xfId="0" applyFont="1" applyAlignment="1">
      <alignment vertical="center" wrapText="1"/>
    </xf>
    <xf numFmtId="0" fontId="25" fillId="0" borderId="0" xfId="2" applyFont="1" applyAlignment="1" applyProtection="1">
      <alignment vertical="center"/>
    </xf>
    <xf numFmtId="0" fontId="21" fillId="0" borderId="0" xfId="2" applyFont="1" applyAlignment="1" applyProtection="1">
      <alignment vertical="center"/>
    </xf>
    <xf numFmtId="0" fontId="27" fillId="0" borderId="0" xfId="2" applyFont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14" fillId="2" borderId="11" xfId="2" applyFont="1" applyFill="1" applyBorder="1" applyAlignment="1" applyProtection="1">
      <alignment horizontal="left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1" fontId="28" fillId="5" borderId="1" xfId="0" applyNumberFormat="1" applyFont="1" applyFill="1" applyBorder="1" applyAlignment="1" applyProtection="1">
      <alignment horizontal="center" vertical="center"/>
      <protection hidden="1"/>
    </xf>
    <xf numFmtId="0" fontId="15" fillId="3" borderId="4" xfId="2" applyFont="1" applyFill="1" applyBorder="1" applyAlignment="1" applyProtection="1">
      <alignment vertical="center" wrapText="1"/>
    </xf>
    <xf numFmtId="0" fontId="14" fillId="0" borderId="10" xfId="2" applyFont="1" applyBorder="1" applyAlignment="1" applyProtection="1">
      <alignment horizontal="left" vertical="center" wrapText="1"/>
    </xf>
    <xf numFmtId="1" fontId="28" fillId="14" borderId="3" xfId="2" applyNumberFormat="1" applyFont="1" applyFill="1" applyBorder="1" applyAlignment="1" applyProtection="1">
      <alignment vertical="center"/>
      <protection hidden="1"/>
    </xf>
    <xf numFmtId="1" fontId="28" fillId="14" borderId="5" xfId="2" applyNumberFormat="1" applyFont="1" applyFill="1" applyBorder="1" applyAlignment="1" applyProtection="1">
      <alignment vertical="center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" xfId="2" applyFont="1" applyFill="1" applyBorder="1" applyAlignment="1" applyProtection="1">
      <alignment vertical="center" wrapText="1"/>
      <protection hidden="1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0" fontId="15" fillId="0" borderId="1" xfId="2" applyFont="1" applyBorder="1" applyAlignment="1" applyProtection="1">
      <alignment horizontal="left" vertical="center" wrapText="1"/>
    </xf>
    <xf numFmtId="0" fontId="14" fillId="0" borderId="3" xfId="2" applyFont="1" applyBorder="1" applyAlignment="1" applyProtection="1">
      <alignment horizontal="center" vertical="center" wrapText="1"/>
      <protection hidden="1"/>
    </xf>
    <xf numFmtId="0" fontId="14" fillId="0" borderId="4" xfId="2" applyFont="1" applyBorder="1" applyAlignment="1" applyProtection="1">
      <alignment horizontal="left" vertical="center" wrapText="1"/>
    </xf>
    <xf numFmtId="49" fontId="14" fillId="0" borderId="0" xfId="2" applyNumberFormat="1" applyFont="1" applyBorder="1" applyAlignment="1" applyProtection="1">
      <alignment horizontal="left" vertical="center" wrapText="1"/>
    </xf>
    <xf numFmtId="0" fontId="28" fillId="5" borderId="3" xfId="2" applyFont="1" applyFill="1" applyBorder="1" applyAlignment="1" applyProtection="1">
      <alignment horizontal="right" vertical="center"/>
      <protection hidden="1"/>
    </xf>
    <xf numFmtId="0" fontId="28" fillId="5" borderId="5" xfId="2" applyFont="1" applyFill="1" applyBorder="1" applyAlignment="1" applyProtection="1">
      <alignment horizontal="right" vertical="center"/>
      <protection hidden="1"/>
    </xf>
    <xf numFmtId="165" fontId="19" fillId="0" borderId="0" xfId="2" applyNumberFormat="1" applyFont="1" applyFill="1" applyAlignment="1" applyProtection="1">
      <alignment horizontal="left"/>
    </xf>
    <xf numFmtId="0" fontId="29" fillId="0" borderId="0" xfId="0" applyFont="1" applyAlignment="1" applyProtection="1">
      <alignment horizontal="center" wrapText="1"/>
    </xf>
    <xf numFmtId="0" fontId="16" fillId="2" borderId="0" xfId="0" applyFont="1" applyFill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9" xfId="2" applyFont="1" applyBorder="1" applyAlignment="1" applyProtection="1">
      <alignment horizontal="center" vertical="center" wrapText="1"/>
      <protection hidden="1"/>
    </xf>
    <xf numFmtId="0" fontId="14" fillId="0" borderId="10" xfId="2" applyFont="1" applyBorder="1" applyAlignment="1" applyProtection="1">
      <alignment horizontal="center" vertical="center" wrapText="1"/>
      <protection hidden="1"/>
    </xf>
    <xf numFmtId="0" fontId="14" fillId="0" borderId="11" xfId="2" applyFont="1" applyBorder="1" applyAlignment="1" applyProtection="1">
      <alignment horizontal="center" vertical="center" wrapText="1"/>
      <protection hidden="1"/>
    </xf>
    <xf numFmtId="1" fontId="28" fillId="0" borderId="9" xfId="2" applyNumberFormat="1" applyFont="1" applyFill="1" applyBorder="1" applyAlignment="1" applyProtection="1">
      <alignment horizontal="center" vertical="center"/>
      <protection hidden="1"/>
    </xf>
    <xf numFmtId="1" fontId="28" fillId="0" borderId="10" xfId="2" applyNumberFormat="1" applyFont="1" applyFill="1" applyBorder="1" applyAlignment="1" applyProtection="1">
      <alignment horizontal="center" vertical="center"/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9" fillId="0" borderId="0" xfId="2" applyFont="1" applyAlignment="1" applyProtection="1">
      <protection hidden="1"/>
    </xf>
    <xf numFmtId="0" fontId="3" fillId="0" borderId="0" xfId="2" applyAlignment="1"/>
    <xf numFmtId="0" fontId="31" fillId="4" borderId="1" xfId="2" applyFont="1" applyFill="1" applyBorder="1" applyAlignment="1" applyProtection="1">
      <alignment vertical="center"/>
      <protection hidden="1"/>
    </xf>
    <xf numFmtId="0" fontId="3" fillId="0" borderId="1" xfId="2" applyFont="1" applyBorder="1" applyAlignment="1"/>
    <xf numFmtId="0" fontId="15" fillId="3" borderId="1" xfId="2" applyFont="1" applyFill="1" applyBorder="1" applyAlignment="1" applyProtection="1">
      <alignment vertical="center" wrapText="1"/>
      <protection hidden="1"/>
    </xf>
    <xf numFmtId="0" fontId="24" fillId="0" borderId="9" xfId="2" applyFont="1" applyFill="1" applyBorder="1" applyAlignment="1" applyProtection="1">
      <alignment horizontal="center" vertical="center"/>
      <protection hidden="1"/>
    </xf>
    <xf numFmtId="0" fontId="24" fillId="0" borderId="10" xfId="2" applyFont="1" applyFill="1" applyBorder="1" applyAlignment="1" applyProtection="1">
      <alignment horizontal="center" vertical="center"/>
      <protection hidden="1"/>
    </xf>
    <xf numFmtId="0" fontId="15" fillId="0" borderId="0" xfId="2" applyFont="1" applyAlignment="1" applyProtection="1">
      <protection hidden="1"/>
    </xf>
    <xf numFmtId="0" fontId="17" fillId="3" borderId="0" xfId="2" applyFont="1" applyFill="1" applyAlignment="1" applyProtection="1">
      <alignment horizontal="center"/>
      <protection hidden="1"/>
    </xf>
    <xf numFmtId="0" fontId="17" fillId="3" borderId="0" xfId="2" applyFont="1" applyFill="1" applyBorder="1" applyAlignment="1" applyProtection="1">
      <alignment horizontal="left"/>
      <protection hidden="1"/>
    </xf>
    <xf numFmtId="0" fontId="3" fillId="0" borderId="0" xfId="2" applyAlignment="1" applyProtection="1">
      <alignment horizontal="left"/>
      <protection hidden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1" fontId="28" fillId="0" borderId="10" xfId="0" applyNumberFormat="1" applyFont="1" applyFill="1" applyBorder="1" applyAlignment="1" applyProtection="1">
      <alignment horizontal="center" vertical="center"/>
    </xf>
    <xf numFmtId="0" fontId="23" fillId="11" borderId="9" xfId="0" applyFont="1" applyFill="1" applyBorder="1" applyAlignment="1" applyProtection="1">
      <alignment horizontal="center" vertical="center" wrapText="1"/>
    </xf>
    <xf numFmtId="0" fontId="23" fillId="11" borderId="10" xfId="0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0" fontId="28" fillId="5" borderId="3" xfId="2" applyFont="1" applyFill="1" applyBorder="1" applyAlignment="1" applyProtection="1">
      <alignment horizontal="right" vertical="center"/>
      <protection hidden="1"/>
    </xf>
    <xf numFmtId="0" fontId="28" fillId="5" borderId="5" xfId="2" applyFont="1" applyFill="1" applyBorder="1" applyAlignment="1" applyProtection="1">
      <alignment horizontal="right" vertical="center"/>
      <protection hidden="1"/>
    </xf>
    <xf numFmtId="0" fontId="15" fillId="0" borderId="0" xfId="2" applyFont="1" applyAlignment="1" applyProtection="1"/>
    <xf numFmtId="0" fontId="17" fillId="0" borderId="0" xfId="2" applyFont="1" applyAlignment="1" applyProtection="1">
      <alignment horizontal="left"/>
    </xf>
    <xf numFmtId="0" fontId="3" fillId="0" borderId="0" xfId="2" applyAlignment="1">
      <alignment horizontal="left"/>
    </xf>
    <xf numFmtId="0" fontId="15" fillId="3" borderId="3" xfId="2" applyFont="1" applyFill="1" applyBorder="1" applyAlignment="1" applyProtection="1">
      <alignment horizontal="left" vertical="center" wrapText="1"/>
    </xf>
    <xf numFmtId="0" fontId="15" fillId="3" borderId="4" xfId="2" applyFont="1" applyFill="1" applyBorder="1" applyAlignment="1" applyProtection="1">
      <alignment horizontal="left" vertical="center" wrapText="1"/>
    </xf>
    <xf numFmtId="0" fontId="15" fillId="3" borderId="5" xfId="2" applyFont="1" applyFill="1" applyBorder="1" applyAlignment="1" applyProtection="1">
      <alignment horizontal="left" vertical="center" wrapText="1"/>
    </xf>
    <xf numFmtId="0" fontId="15" fillId="0" borderId="0" xfId="2" applyFont="1" applyAlignment="1" applyProtection="1">
      <alignment horizontal="left"/>
    </xf>
    <xf numFmtId="0" fontId="9" fillId="0" borderId="12" xfId="2" applyFont="1" applyBorder="1" applyAlignment="1" applyProtection="1"/>
    <xf numFmtId="0" fontId="3" fillId="0" borderId="12" xfId="2" applyBorder="1" applyAlignment="1"/>
    <xf numFmtId="0" fontId="31" fillId="4" borderId="1" xfId="2" applyFont="1" applyFill="1" applyBorder="1" applyAlignment="1" applyProtection="1">
      <alignment horizontal="left" vertical="center"/>
    </xf>
    <xf numFmtId="0" fontId="24" fillId="0" borderId="9" xfId="2" applyFont="1" applyFill="1" applyBorder="1" applyAlignment="1" applyProtection="1">
      <alignment horizontal="center" vertical="center"/>
    </xf>
    <xf numFmtId="0" fontId="24" fillId="0" borderId="10" xfId="2" applyFont="1" applyFill="1" applyBorder="1" applyAlignment="1" applyProtection="1">
      <alignment horizontal="center" vertical="center"/>
    </xf>
    <xf numFmtId="0" fontId="24" fillId="0" borderId="11" xfId="2" applyFont="1" applyFill="1" applyBorder="1" applyAlignment="1" applyProtection="1">
      <alignment horizontal="center" vertical="center"/>
    </xf>
    <xf numFmtId="1" fontId="28" fillId="0" borderId="14" xfId="2" applyNumberFormat="1" applyFont="1" applyFill="1" applyBorder="1" applyAlignment="1" applyProtection="1">
      <alignment horizontal="center" vertical="center"/>
    </xf>
    <xf numFmtId="1" fontId="28" fillId="0" borderId="17" xfId="2" applyNumberFormat="1" applyFont="1" applyFill="1" applyBorder="1" applyAlignment="1" applyProtection="1">
      <alignment horizontal="center" vertical="center"/>
    </xf>
    <xf numFmtId="1" fontId="28" fillId="0" borderId="18" xfId="2" applyNumberFormat="1" applyFont="1" applyFill="1" applyBorder="1" applyAlignment="1" applyProtection="1">
      <alignment horizontal="center" vertical="center"/>
    </xf>
    <xf numFmtId="0" fontId="28" fillId="5" borderId="1" xfId="2" applyFont="1" applyFill="1" applyBorder="1" applyAlignment="1" applyProtection="1">
      <alignment horizontal="right" vertical="center"/>
    </xf>
    <xf numFmtId="0" fontId="38" fillId="0" borderId="1" xfId="2" applyFont="1" applyBorder="1" applyAlignment="1">
      <alignment horizontal="right"/>
    </xf>
    <xf numFmtId="1" fontId="28" fillId="0" borderId="9" xfId="2" applyNumberFormat="1" applyFont="1" applyFill="1" applyBorder="1" applyAlignment="1" applyProtection="1">
      <alignment horizontal="center" vertical="center"/>
    </xf>
    <xf numFmtId="0" fontId="3" fillId="0" borderId="10" xfId="2" applyBorder="1" applyAlignment="1" applyProtection="1">
      <alignment horizontal="center" vertical="center"/>
    </xf>
    <xf numFmtId="0" fontId="15" fillId="3" borderId="1" xfId="2" applyFont="1" applyFill="1" applyBorder="1" applyAlignment="1" applyProtection="1">
      <alignment horizontal="left" vertical="center" wrapText="1"/>
    </xf>
    <xf numFmtId="1" fontId="28" fillId="0" borderId="9" xfId="0" applyNumberFormat="1" applyFont="1" applyBorder="1" applyAlignment="1" applyProtection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</xf>
    <xf numFmtId="1" fontId="28" fillId="0" borderId="11" xfId="0" applyNumberFormat="1" applyFont="1" applyBorder="1" applyAlignment="1" applyProtection="1">
      <alignment horizontal="center" vertical="center"/>
    </xf>
    <xf numFmtId="1" fontId="24" fillId="0" borderId="9" xfId="0" applyNumberFormat="1" applyFont="1" applyBorder="1" applyAlignment="1" applyProtection="1">
      <alignment horizontal="center" vertical="center"/>
    </xf>
    <xf numFmtId="1" fontId="24" fillId="0" borderId="10" xfId="0" applyNumberFormat="1" applyFont="1" applyBorder="1" applyAlignment="1" applyProtection="1">
      <alignment horizontal="center" vertical="center"/>
    </xf>
    <xf numFmtId="1" fontId="24" fillId="0" borderId="11" xfId="0" applyNumberFormat="1" applyFont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left" vertical="center"/>
    </xf>
    <xf numFmtId="0" fontId="15" fillId="5" borderId="5" xfId="0" applyFont="1" applyFill="1" applyBorder="1" applyAlignment="1" applyProtection="1">
      <alignment horizontal="left" vertical="center"/>
    </xf>
    <xf numFmtId="0" fontId="28" fillId="0" borderId="9" xfId="2" applyFont="1" applyBorder="1" applyAlignment="1" applyProtection="1">
      <alignment horizontal="center" vertical="center"/>
    </xf>
    <xf numFmtId="0" fontId="28" fillId="0" borderId="10" xfId="2" applyFont="1" applyBorder="1" applyAlignment="1" applyProtection="1">
      <alignment horizontal="center" vertical="center"/>
    </xf>
    <xf numFmtId="0" fontId="28" fillId="0" borderId="11" xfId="2" applyFont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14" fillId="0" borderId="10" xfId="0" applyNumberFormat="1" applyFont="1" applyBorder="1" applyAlignment="1" applyProtection="1">
      <alignment horizontal="center" vertical="center"/>
    </xf>
    <xf numFmtId="0" fontId="14" fillId="0" borderId="11" xfId="0" applyNumberFormat="1" applyFont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/>
    </xf>
    <xf numFmtId="0" fontId="16" fillId="3" borderId="0" xfId="0" applyFont="1" applyFill="1" applyBorder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31" fillId="4" borderId="3" xfId="2" applyFont="1" applyFill="1" applyBorder="1" applyAlignment="1" applyProtection="1">
      <alignment horizontal="left" vertical="center"/>
    </xf>
    <xf numFmtId="0" fontId="31" fillId="4" borderId="5" xfId="2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</xf>
    <xf numFmtId="0" fontId="15" fillId="13" borderId="3" xfId="2" applyFont="1" applyFill="1" applyBorder="1" applyAlignment="1" applyProtection="1">
      <alignment horizontal="left" vertical="center" wrapText="1"/>
    </xf>
    <xf numFmtId="0" fontId="15" fillId="13" borderId="5" xfId="2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left" vertical="center"/>
    </xf>
    <xf numFmtId="0" fontId="31" fillId="4" borderId="4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left" vertical="center"/>
    </xf>
  </cellXfs>
  <cellStyles count="4">
    <cellStyle name="Komma" xfId="1" builtinId="3"/>
    <cellStyle name="Standard" xfId="0" builtinId="0"/>
    <cellStyle name="Standard 2" xfId="2" xr:uid="{00000000-0005-0000-0000-000002000000}"/>
    <cellStyle name="Standard 3" xfId="3" xr:uid="{7F465C4D-0374-4027-8C30-CCC6310E656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0C0C0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5/Vorlagen/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Verband%20KV%20Schweiz\QV2016\Kickoff-Sitzung\Vorlagen\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1.75" style="12" customWidth="1"/>
    <col min="2" max="2" width="36.375" style="12" customWidth="1"/>
    <col min="3" max="4" width="12.625" style="12" customWidth="1"/>
    <col min="5" max="5" width="14.375" style="12" customWidth="1"/>
    <col min="6" max="6" width="12.125" style="13" customWidth="1"/>
    <col min="7" max="16384" width="11" style="13"/>
  </cols>
  <sheetData>
    <row r="1" spans="1:6" s="9" customFormat="1" ht="21" x14ac:dyDescent="0.35">
      <c r="A1" s="7" t="s">
        <v>111</v>
      </c>
      <c r="B1" s="7"/>
      <c r="C1" s="7"/>
      <c r="D1" s="8" t="s">
        <v>19</v>
      </c>
      <c r="E1" s="57" t="s">
        <v>112</v>
      </c>
    </row>
    <row r="2" spans="1:6" s="9" customFormat="1" ht="21" x14ac:dyDescent="0.35">
      <c r="A2" s="7" t="s">
        <v>38</v>
      </c>
      <c r="B2" s="7"/>
      <c r="C2" s="7"/>
      <c r="D2" s="7"/>
      <c r="E2" s="7"/>
      <c r="F2" s="10"/>
    </row>
    <row r="3" spans="1:6" s="9" customFormat="1" ht="21" x14ac:dyDescent="0.35">
      <c r="A3" s="7" t="s">
        <v>22</v>
      </c>
      <c r="B3" s="7"/>
      <c r="C3" s="7"/>
      <c r="D3" s="7"/>
      <c r="E3" s="7"/>
    </row>
    <row r="5" spans="1:6" x14ac:dyDescent="0.25">
      <c r="A5" s="11" t="s">
        <v>8</v>
      </c>
      <c r="C5" s="257">
        <v>44722</v>
      </c>
    </row>
    <row r="6" spans="1:6" x14ac:dyDescent="0.25">
      <c r="A6" s="11"/>
    </row>
    <row r="7" spans="1:6" x14ac:dyDescent="0.25">
      <c r="A7" s="11" t="s">
        <v>75</v>
      </c>
      <c r="C7" s="11" t="s">
        <v>73</v>
      </c>
    </row>
    <row r="8" spans="1:6" x14ac:dyDescent="0.25">
      <c r="A8" s="11"/>
    </row>
    <row r="9" spans="1:6" ht="18.75" x14ac:dyDescent="0.3">
      <c r="A9" s="11" t="s">
        <v>74</v>
      </c>
      <c r="C9" s="6">
        <v>1234</v>
      </c>
      <c r="D9" s="14"/>
      <c r="E9" s="14"/>
    </row>
    <row r="10" spans="1:6" x14ac:dyDescent="0.25">
      <c r="A10" s="11"/>
    </row>
    <row r="11" spans="1:6" ht="18.75" x14ac:dyDescent="0.3">
      <c r="A11" s="11" t="s">
        <v>9</v>
      </c>
      <c r="C11" s="259" t="s">
        <v>35</v>
      </c>
      <c r="D11" s="260"/>
      <c r="E11" s="5" t="s">
        <v>36</v>
      </c>
    </row>
    <row r="14" spans="1:6" x14ac:dyDescent="0.25">
      <c r="A14" s="11" t="s">
        <v>10</v>
      </c>
      <c r="B14" s="11" t="s">
        <v>11</v>
      </c>
      <c r="C14" s="15" t="s">
        <v>12</v>
      </c>
      <c r="D14" s="15" t="s">
        <v>39</v>
      </c>
      <c r="E14" s="15" t="s">
        <v>37</v>
      </c>
    </row>
    <row r="16" spans="1:6" ht="24" customHeight="1" x14ac:dyDescent="0.25">
      <c r="A16" s="12" t="s">
        <v>14</v>
      </c>
      <c r="B16" s="12" t="s">
        <v>80</v>
      </c>
      <c r="C16" s="16">
        <v>30</v>
      </c>
      <c r="D16" s="17">
        <v>26</v>
      </c>
      <c r="E16" s="47">
        <f>'A Textgestaltung'!G30</f>
        <v>0</v>
      </c>
    </row>
    <row r="17" spans="1:7" ht="24" customHeight="1" x14ac:dyDescent="0.25">
      <c r="A17" s="12" t="s">
        <v>23</v>
      </c>
      <c r="B17" s="12" t="s">
        <v>32</v>
      </c>
      <c r="C17" s="16">
        <v>30</v>
      </c>
      <c r="D17" s="17">
        <v>26</v>
      </c>
      <c r="E17" s="47">
        <f>'B Schriftliche Kommunikation'!F28</f>
        <v>0</v>
      </c>
    </row>
    <row r="18" spans="1:7" ht="24" customHeight="1" x14ac:dyDescent="0.25">
      <c r="A18" s="12" t="s">
        <v>15</v>
      </c>
      <c r="B18" s="12" t="s">
        <v>31</v>
      </c>
      <c r="C18" s="16">
        <v>30</v>
      </c>
      <c r="D18" s="17">
        <v>26</v>
      </c>
      <c r="E18" s="47">
        <f>'C Tabellenkalkulation'!G26</f>
        <v>0</v>
      </c>
    </row>
    <row r="19" spans="1:7" ht="24" customHeight="1" x14ac:dyDescent="0.25">
      <c r="A19" s="12" t="s">
        <v>16</v>
      </c>
      <c r="B19" s="12" t="s">
        <v>71</v>
      </c>
      <c r="C19" s="16">
        <v>30</v>
      </c>
      <c r="D19" s="17">
        <v>26</v>
      </c>
      <c r="E19" s="47">
        <f>'D Präsentation, Bilder'!G27</f>
        <v>0</v>
      </c>
    </row>
    <row r="20" spans="1:7" ht="30" x14ac:dyDescent="0.25">
      <c r="A20" s="12" t="s">
        <v>17</v>
      </c>
      <c r="B20" s="18" t="s">
        <v>81</v>
      </c>
      <c r="C20" s="16">
        <v>30</v>
      </c>
      <c r="D20" s="17">
        <v>26</v>
      </c>
      <c r="E20" s="47">
        <f>'E IM &amp; Adm, Informatik '!I37</f>
        <v>0</v>
      </c>
    </row>
    <row r="21" spans="1:7" s="190" customFormat="1" ht="24.95" customHeight="1" x14ac:dyDescent="0.25">
      <c r="A21" s="34"/>
      <c r="B21" s="187"/>
      <c r="C21" s="188"/>
      <c r="D21" s="46"/>
      <c r="E21" s="189"/>
    </row>
    <row r="22" spans="1:7" ht="24" customHeight="1" x14ac:dyDescent="0.25">
      <c r="A22" s="12" t="s">
        <v>44</v>
      </c>
      <c r="D22" s="17" t="s">
        <v>18</v>
      </c>
      <c r="E22" s="203"/>
    </row>
    <row r="23" spans="1:7" ht="24" customHeight="1" x14ac:dyDescent="0.25">
      <c r="A23" s="19" t="s">
        <v>1</v>
      </c>
      <c r="B23" s="20"/>
      <c r="C23" s="21">
        <f>SUM(C16:C21)</f>
        <v>150</v>
      </c>
      <c r="D23" s="22">
        <f>SUM(D16:D21)</f>
        <v>130</v>
      </c>
      <c r="E23" s="48">
        <f>SUM(E16:E20)-E22</f>
        <v>0</v>
      </c>
      <c r="F23" s="23"/>
    </row>
    <row r="24" spans="1:7" ht="24" customHeight="1" x14ac:dyDescent="0.25">
      <c r="A24" s="24" t="s">
        <v>34</v>
      </c>
      <c r="C24" s="16"/>
      <c r="D24" s="15">
        <v>100</v>
      </c>
      <c r="E24" s="47">
        <f>ROUND(E23/D23*D24,0)</f>
        <v>0</v>
      </c>
      <c r="F24" s="23"/>
    </row>
    <row r="25" spans="1:7" ht="24" customHeight="1" x14ac:dyDescent="0.3">
      <c r="A25" s="11" t="s">
        <v>33</v>
      </c>
      <c r="E25" s="25">
        <f>VLOOKUP(E24,D44:E54,2)</f>
        <v>1</v>
      </c>
    </row>
    <row r="28" spans="1:7" x14ac:dyDescent="0.25">
      <c r="D28" s="15" t="s">
        <v>13</v>
      </c>
      <c r="E28" s="15" t="s">
        <v>0</v>
      </c>
    </row>
    <row r="29" spans="1:7" x14ac:dyDescent="0.25">
      <c r="D29" s="17" t="s">
        <v>20</v>
      </c>
    </row>
    <row r="30" spans="1:7" ht="18" x14ac:dyDescent="0.25">
      <c r="D30" s="26" t="s">
        <v>45</v>
      </c>
      <c r="E30" s="27">
        <v>6</v>
      </c>
      <c r="F30" s="1"/>
      <c r="G30" s="2"/>
    </row>
    <row r="31" spans="1:7" ht="18" x14ac:dyDescent="0.25">
      <c r="D31" s="28" t="s">
        <v>46</v>
      </c>
      <c r="E31" s="29">
        <v>5.5</v>
      </c>
      <c r="F31" s="1"/>
      <c r="G31" s="2"/>
    </row>
    <row r="32" spans="1:7" ht="18" x14ac:dyDescent="0.25">
      <c r="D32" s="26" t="s">
        <v>47</v>
      </c>
      <c r="E32" s="27">
        <v>5</v>
      </c>
      <c r="F32" s="1"/>
      <c r="G32" s="2"/>
    </row>
    <row r="33" spans="1:7" ht="18" x14ac:dyDescent="0.25">
      <c r="D33" s="28" t="s">
        <v>48</v>
      </c>
      <c r="E33" s="29">
        <v>4.5</v>
      </c>
      <c r="F33" s="1"/>
      <c r="G33" s="2"/>
    </row>
    <row r="34" spans="1:7" ht="18" x14ac:dyDescent="0.25">
      <c r="A34" s="178" t="s">
        <v>65</v>
      </c>
      <c r="B34" s="179" t="s">
        <v>68</v>
      </c>
      <c r="D34" s="26" t="s">
        <v>49</v>
      </c>
      <c r="E34" s="27">
        <v>4</v>
      </c>
      <c r="F34" s="1"/>
      <c r="G34" s="2"/>
    </row>
    <row r="35" spans="1:7" ht="18" x14ac:dyDescent="0.25">
      <c r="A35" s="176" t="s">
        <v>24</v>
      </c>
      <c r="B35" s="4"/>
      <c r="D35" s="28" t="s">
        <v>50</v>
      </c>
      <c r="E35" s="29">
        <v>3.5</v>
      </c>
      <c r="F35" s="3"/>
      <c r="G35" s="2"/>
    </row>
    <row r="36" spans="1:7" ht="18" x14ac:dyDescent="0.25">
      <c r="A36" s="177" t="str">
        <f>IF('B Schriftliche Kommunikation'!C1="ja","Schriftliche Kommunikation","Brief noch nicht korrigiert!")</f>
        <v>Brief noch nicht korrigiert!</v>
      </c>
      <c r="B36" s="4"/>
      <c r="D36" s="26" t="s">
        <v>51</v>
      </c>
      <c r="E36" s="27">
        <v>3</v>
      </c>
      <c r="F36" s="3"/>
      <c r="G36" s="2"/>
    </row>
    <row r="37" spans="1:7" ht="18" x14ac:dyDescent="0.25">
      <c r="A37" s="176" t="s">
        <v>25</v>
      </c>
      <c r="B37" s="4"/>
      <c r="D37" s="28" t="s">
        <v>52</v>
      </c>
      <c r="E37" s="29">
        <v>2.5</v>
      </c>
      <c r="F37" s="3"/>
      <c r="G37" s="2"/>
    </row>
    <row r="38" spans="1:7" ht="18" x14ac:dyDescent="0.25">
      <c r="A38" s="176" t="s">
        <v>26</v>
      </c>
      <c r="B38" s="4"/>
      <c r="D38" s="26" t="s">
        <v>53</v>
      </c>
      <c r="E38" s="27">
        <v>2</v>
      </c>
      <c r="F38" s="3"/>
      <c r="G38" s="2"/>
    </row>
    <row r="39" spans="1:7" ht="18" x14ac:dyDescent="0.25">
      <c r="A39" s="176" t="s">
        <v>27</v>
      </c>
      <c r="B39" s="4"/>
      <c r="D39" s="28" t="s">
        <v>54</v>
      </c>
      <c r="E39" s="29">
        <v>1.5</v>
      </c>
      <c r="F39" s="3"/>
      <c r="G39" s="2"/>
    </row>
    <row r="40" spans="1:7" ht="18" x14ac:dyDescent="0.25">
      <c r="D40" s="26" t="s">
        <v>69</v>
      </c>
      <c r="E40" s="27">
        <v>1</v>
      </c>
      <c r="F40" s="3"/>
      <c r="G40" s="2"/>
    </row>
    <row r="42" spans="1:7" ht="29.45" customHeight="1" x14ac:dyDescent="0.25">
      <c r="D42" s="258" t="s">
        <v>21</v>
      </c>
      <c r="E42" s="258"/>
    </row>
    <row r="43" spans="1:7" x14ac:dyDescent="0.25">
      <c r="D43" s="30" t="s">
        <v>13</v>
      </c>
      <c r="E43" s="30" t="s">
        <v>0</v>
      </c>
    </row>
    <row r="44" spans="1:7" x14ac:dyDescent="0.25">
      <c r="D44" s="30">
        <v>0</v>
      </c>
      <c r="E44" s="31">
        <v>1</v>
      </c>
    </row>
    <row r="45" spans="1:7" x14ac:dyDescent="0.25">
      <c r="D45" s="30">
        <v>5</v>
      </c>
      <c r="E45" s="31">
        <v>1.5</v>
      </c>
    </row>
    <row r="46" spans="1:7" x14ac:dyDescent="0.25">
      <c r="D46" s="30">
        <v>15</v>
      </c>
      <c r="E46" s="31">
        <v>2</v>
      </c>
    </row>
    <row r="47" spans="1:7" x14ac:dyDescent="0.25">
      <c r="D47" s="30">
        <v>25</v>
      </c>
      <c r="E47" s="31">
        <v>2.5</v>
      </c>
    </row>
    <row r="48" spans="1:7" x14ac:dyDescent="0.25">
      <c r="D48" s="30">
        <v>35</v>
      </c>
      <c r="E48" s="31">
        <v>3</v>
      </c>
    </row>
    <row r="49" spans="4:5" x14ac:dyDescent="0.25">
      <c r="D49" s="30">
        <v>45</v>
      </c>
      <c r="E49" s="31">
        <v>3.5</v>
      </c>
    </row>
    <row r="50" spans="4:5" x14ac:dyDescent="0.25">
      <c r="D50" s="30">
        <v>55</v>
      </c>
      <c r="E50" s="31">
        <v>4</v>
      </c>
    </row>
    <row r="51" spans="4:5" x14ac:dyDescent="0.25">
      <c r="D51" s="30">
        <v>65</v>
      </c>
      <c r="E51" s="31">
        <v>4.5</v>
      </c>
    </row>
    <row r="52" spans="4:5" x14ac:dyDescent="0.25">
      <c r="D52" s="30">
        <v>75</v>
      </c>
      <c r="E52" s="31">
        <v>5</v>
      </c>
    </row>
    <row r="53" spans="4:5" x14ac:dyDescent="0.25">
      <c r="D53" s="30">
        <v>85</v>
      </c>
      <c r="E53" s="31">
        <v>5.5</v>
      </c>
    </row>
    <row r="54" spans="4:5" x14ac:dyDescent="0.25">
      <c r="D54" s="30">
        <v>95</v>
      </c>
      <c r="E54" s="31">
        <v>6</v>
      </c>
    </row>
  </sheetData>
  <sheetProtection selectLockedCells="1"/>
  <customSheetViews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6" type="noConversion"/>
  <dataValidations disablePrompts="1"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L413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84" customWidth="1"/>
    <col min="2" max="2" width="49.25" style="82" customWidth="1"/>
    <col min="3" max="3" width="8.625" style="107" customWidth="1"/>
    <col min="4" max="4" width="7.375" style="107" customWidth="1"/>
    <col min="5" max="5" width="25.625" style="88" customWidth="1"/>
    <col min="6" max="6" width="7.125" style="89" customWidth="1"/>
    <col min="7" max="7" width="7.125" style="86" customWidth="1"/>
    <col min="8" max="10" width="10.875" style="82" customWidth="1"/>
    <col min="11" max="11" width="10.875" style="83" customWidth="1"/>
    <col min="12" max="12" width="10.875" style="82" customWidth="1"/>
    <col min="13" max="18" width="10.875" style="84" customWidth="1"/>
    <col min="19" max="16384" width="11" style="84"/>
  </cols>
  <sheetData>
    <row r="1" spans="1:12" ht="21" customHeight="1" x14ac:dyDescent="0.35">
      <c r="A1" s="192" t="s">
        <v>41</v>
      </c>
      <c r="B1" s="192"/>
      <c r="C1" s="80"/>
      <c r="D1" s="80"/>
      <c r="E1" s="81" t="s">
        <v>19</v>
      </c>
      <c r="F1" s="275" t="str">
        <f>Zusammenfassung!E1</f>
        <v>B2</v>
      </c>
      <c r="G1" s="275"/>
    </row>
    <row r="2" spans="1:12" ht="21" x14ac:dyDescent="0.35">
      <c r="A2" s="267"/>
      <c r="B2" s="268"/>
      <c r="C2" s="80"/>
      <c r="D2" s="80"/>
      <c r="E2" s="81"/>
      <c r="F2" s="82"/>
      <c r="G2" s="83"/>
    </row>
    <row r="3" spans="1:12" ht="21" customHeight="1" x14ac:dyDescent="0.35">
      <c r="A3" s="274" t="s">
        <v>74</v>
      </c>
      <c r="B3" s="268"/>
      <c r="C3" s="276">
        <f>Zusammenfassung!C9</f>
        <v>1234</v>
      </c>
      <c r="D3" s="277"/>
      <c r="E3" s="85"/>
      <c r="F3" s="86"/>
    </row>
    <row r="4" spans="1:12" x14ac:dyDescent="0.25">
      <c r="A4" s="267"/>
      <c r="B4" s="268"/>
      <c r="C4" s="87"/>
      <c r="D4" s="87"/>
      <c r="F4" s="86"/>
    </row>
    <row r="5" spans="1:12" ht="21" customHeight="1" x14ac:dyDescent="0.3">
      <c r="A5" s="274" t="s">
        <v>9</v>
      </c>
      <c r="B5" s="268"/>
      <c r="C5" s="266" t="str">
        <f>Zusammenfassung!$C$11&amp;" "&amp;Zusammenfassung!$E$11</f>
        <v>Muster Hans</v>
      </c>
      <c r="D5" s="266"/>
      <c r="E5" s="266"/>
      <c r="F5" s="86"/>
      <c r="J5" s="89"/>
    </row>
    <row r="6" spans="1:12" x14ac:dyDescent="0.25">
      <c r="A6" s="267"/>
      <c r="B6" s="268"/>
      <c r="C6" s="90"/>
      <c r="D6" s="90"/>
      <c r="F6" s="86"/>
    </row>
    <row r="7" spans="1:12" s="93" customFormat="1" ht="30" customHeight="1" x14ac:dyDescent="0.2">
      <c r="A7" s="269" t="s">
        <v>6</v>
      </c>
      <c r="B7" s="270"/>
      <c r="C7" s="120" t="s">
        <v>13</v>
      </c>
      <c r="D7" s="121" t="s">
        <v>5</v>
      </c>
      <c r="E7" s="120" t="s">
        <v>7</v>
      </c>
      <c r="F7" s="121" t="s">
        <v>4</v>
      </c>
      <c r="G7" s="121" t="s">
        <v>5</v>
      </c>
      <c r="H7" s="91"/>
      <c r="I7" s="91"/>
      <c r="J7" s="91"/>
      <c r="K7" s="92"/>
      <c r="L7" s="91"/>
    </row>
    <row r="8" spans="1:12" s="96" customFormat="1" ht="20.100000000000001" customHeight="1" x14ac:dyDescent="0.25">
      <c r="A8" s="271" t="s">
        <v>83</v>
      </c>
      <c r="B8" s="270"/>
      <c r="C8" s="114"/>
      <c r="D8" s="114"/>
      <c r="E8" s="114"/>
      <c r="F8" s="94"/>
      <c r="G8" s="94"/>
      <c r="H8" s="87"/>
      <c r="I8" s="87"/>
      <c r="J8" s="87"/>
      <c r="K8" s="95"/>
      <c r="L8" s="87"/>
    </row>
    <row r="9" spans="1:12" s="96" customFormat="1" x14ac:dyDescent="0.25">
      <c r="A9" s="248">
        <v>1</v>
      </c>
      <c r="B9" s="97" t="s">
        <v>151</v>
      </c>
      <c r="C9" s="98">
        <v>1</v>
      </c>
      <c r="D9" s="111"/>
      <c r="E9" s="160"/>
      <c r="F9" s="272">
        <f>SUM(C9:C29)</f>
        <v>26</v>
      </c>
      <c r="G9" s="264">
        <f>SUM(D9:D29)</f>
        <v>0</v>
      </c>
      <c r="H9" s="87"/>
      <c r="I9" s="87"/>
      <c r="J9" s="87"/>
      <c r="K9" s="95"/>
      <c r="L9" s="87"/>
    </row>
    <row r="10" spans="1:12" s="96" customFormat="1" ht="45" x14ac:dyDescent="0.25">
      <c r="A10" s="248">
        <v>2</v>
      </c>
      <c r="B10" s="97" t="s">
        <v>169</v>
      </c>
      <c r="C10" s="98">
        <v>1</v>
      </c>
      <c r="D10" s="111"/>
      <c r="E10" s="160"/>
      <c r="F10" s="273"/>
      <c r="G10" s="265"/>
      <c r="H10" s="87"/>
      <c r="I10" s="87"/>
      <c r="J10" s="87"/>
      <c r="K10" s="95"/>
      <c r="L10" s="87"/>
    </row>
    <row r="11" spans="1:12" s="96" customFormat="1" ht="75" x14ac:dyDescent="0.25">
      <c r="A11" s="248">
        <v>3</v>
      </c>
      <c r="B11" s="97" t="s">
        <v>140</v>
      </c>
      <c r="C11" s="98">
        <v>2</v>
      </c>
      <c r="D11" s="111"/>
      <c r="E11" s="160"/>
      <c r="F11" s="273"/>
      <c r="G11" s="265"/>
      <c r="H11" s="87"/>
      <c r="I11" s="87"/>
      <c r="J11" s="87"/>
      <c r="K11" s="95"/>
      <c r="L11" s="87"/>
    </row>
    <row r="12" spans="1:12" s="96" customFormat="1" x14ac:dyDescent="0.25">
      <c r="A12" s="261">
        <v>4</v>
      </c>
      <c r="B12" s="97" t="s">
        <v>113</v>
      </c>
      <c r="C12" s="98">
        <v>1</v>
      </c>
      <c r="D12" s="111"/>
      <c r="E12" s="160"/>
      <c r="F12" s="273"/>
      <c r="G12" s="265"/>
      <c r="H12" s="87"/>
      <c r="I12" s="87"/>
      <c r="J12" s="87"/>
      <c r="K12" s="95"/>
      <c r="L12" s="87"/>
    </row>
    <row r="13" spans="1:12" s="96" customFormat="1" ht="75" x14ac:dyDescent="0.25">
      <c r="A13" s="262"/>
      <c r="B13" s="97" t="s">
        <v>165</v>
      </c>
      <c r="C13" s="98">
        <v>2</v>
      </c>
      <c r="D13" s="111"/>
      <c r="E13" s="160"/>
      <c r="F13" s="273"/>
      <c r="G13" s="265"/>
      <c r="H13" s="87"/>
      <c r="I13" s="87"/>
      <c r="J13" s="87"/>
      <c r="K13" s="95"/>
      <c r="L13" s="87"/>
    </row>
    <row r="14" spans="1:12" s="96" customFormat="1" x14ac:dyDescent="0.25">
      <c r="A14" s="262"/>
      <c r="B14" s="97" t="s">
        <v>114</v>
      </c>
      <c r="C14" s="98">
        <v>1</v>
      </c>
      <c r="D14" s="111"/>
      <c r="E14" s="160"/>
      <c r="F14" s="273"/>
      <c r="G14" s="265"/>
      <c r="H14" s="87"/>
      <c r="I14" s="87"/>
      <c r="J14" s="87"/>
      <c r="K14" s="95"/>
      <c r="L14" s="87"/>
    </row>
    <row r="15" spans="1:12" s="96" customFormat="1" x14ac:dyDescent="0.25">
      <c r="A15" s="263"/>
      <c r="B15" s="232" t="s">
        <v>115</v>
      </c>
      <c r="C15" s="98">
        <v>1</v>
      </c>
      <c r="D15" s="111"/>
      <c r="E15" s="160"/>
      <c r="F15" s="273"/>
      <c r="G15" s="265"/>
      <c r="H15" s="87"/>
      <c r="I15" s="87"/>
      <c r="J15" s="87"/>
      <c r="K15" s="95"/>
      <c r="L15" s="87"/>
    </row>
    <row r="16" spans="1:12" s="96" customFormat="1" ht="120" x14ac:dyDescent="0.25">
      <c r="A16" s="250">
        <v>5</v>
      </c>
      <c r="B16" s="245" t="s">
        <v>157</v>
      </c>
      <c r="C16" s="98">
        <v>3</v>
      </c>
      <c r="D16" s="111"/>
      <c r="E16" s="160"/>
      <c r="F16" s="273"/>
      <c r="G16" s="265"/>
      <c r="H16" s="87"/>
      <c r="I16" s="87"/>
      <c r="J16" s="87"/>
      <c r="K16" s="95"/>
      <c r="L16" s="87"/>
    </row>
    <row r="17" spans="1:12" s="96" customFormat="1" x14ac:dyDescent="0.25">
      <c r="A17" s="112">
        <v>6</v>
      </c>
      <c r="B17" s="99" t="s">
        <v>152</v>
      </c>
      <c r="C17" s="98">
        <v>1</v>
      </c>
      <c r="D17" s="111"/>
      <c r="E17" s="160"/>
      <c r="F17" s="273"/>
      <c r="G17" s="265"/>
      <c r="H17" s="87"/>
      <c r="I17" s="87"/>
      <c r="J17" s="87"/>
      <c r="K17" s="95"/>
      <c r="L17" s="87"/>
    </row>
    <row r="18" spans="1:12" s="96" customFormat="1" x14ac:dyDescent="0.25">
      <c r="A18" s="112">
        <v>7</v>
      </c>
      <c r="B18" s="97" t="s">
        <v>145</v>
      </c>
      <c r="C18" s="98">
        <v>1</v>
      </c>
      <c r="D18" s="111"/>
      <c r="E18" s="160"/>
      <c r="F18" s="273"/>
      <c r="G18" s="265"/>
      <c r="H18" s="87"/>
      <c r="I18" s="87"/>
      <c r="J18" s="87"/>
      <c r="K18" s="95"/>
      <c r="L18" s="87"/>
    </row>
    <row r="19" spans="1:12" s="96" customFormat="1" ht="45" x14ac:dyDescent="0.25">
      <c r="A19" s="112">
        <v>8</v>
      </c>
      <c r="B19" s="97" t="s">
        <v>153</v>
      </c>
      <c r="C19" s="98">
        <v>1</v>
      </c>
      <c r="D19" s="111"/>
      <c r="E19" s="160"/>
      <c r="F19" s="273"/>
      <c r="G19" s="265"/>
      <c r="H19" s="87"/>
      <c r="I19" s="87"/>
      <c r="J19" s="87"/>
      <c r="K19" s="95"/>
      <c r="L19" s="87"/>
    </row>
    <row r="20" spans="1:12" s="96" customFormat="1" ht="20.100000000000001" customHeight="1" x14ac:dyDescent="0.25">
      <c r="A20" s="241" t="s">
        <v>82</v>
      </c>
      <c r="B20" s="242"/>
      <c r="C20" s="223"/>
      <c r="D20" s="223"/>
      <c r="E20" s="223"/>
      <c r="F20" s="273"/>
      <c r="G20" s="265"/>
      <c r="H20" s="87"/>
      <c r="I20" s="87"/>
      <c r="J20" s="87"/>
      <c r="K20" s="95"/>
      <c r="L20" s="87"/>
    </row>
    <row r="21" spans="1:12" s="96" customFormat="1" ht="30" x14ac:dyDescent="0.25">
      <c r="A21" s="261">
        <v>9</v>
      </c>
      <c r="B21" s="222" t="s">
        <v>141</v>
      </c>
      <c r="C21" s="219">
        <v>1</v>
      </c>
      <c r="D21" s="111"/>
      <c r="E21" s="221"/>
      <c r="F21" s="273"/>
      <c r="G21" s="265"/>
      <c r="H21" s="87"/>
      <c r="I21" s="87"/>
      <c r="J21" s="87"/>
      <c r="K21" s="95"/>
      <c r="L21" s="87"/>
    </row>
    <row r="22" spans="1:12" s="96" customFormat="1" x14ac:dyDescent="0.25">
      <c r="A22" s="262"/>
      <c r="B22" s="222" t="s">
        <v>139</v>
      </c>
      <c r="C22" s="219">
        <v>1</v>
      </c>
      <c r="D22" s="111"/>
      <c r="E22" s="221"/>
      <c r="F22" s="273"/>
      <c r="G22" s="265"/>
      <c r="H22" s="87"/>
      <c r="I22" s="87"/>
      <c r="J22" s="87"/>
      <c r="K22" s="95"/>
      <c r="L22" s="87"/>
    </row>
    <row r="23" spans="1:12" s="96" customFormat="1" x14ac:dyDescent="0.25">
      <c r="A23" s="262"/>
      <c r="B23" s="222" t="s">
        <v>166</v>
      </c>
      <c r="C23" s="219">
        <v>1</v>
      </c>
      <c r="D23" s="111"/>
      <c r="E23" s="221"/>
      <c r="F23" s="273"/>
      <c r="G23" s="265"/>
      <c r="H23" s="87"/>
      <c r="I23" s="87"/>
      <c r="J23" s="87"/>
      <c r="K23" s="95"/>
      <c r="L23" s="87"/>
    </row>
    <row r="24" spans="1:12" s="96" customFormat="1" x14ac:dyDescent="0.25">
      <c r="A24" s="262"/>
      <c r="B24" s="222" t="s">
        <v>142</v>
      </c>
      <c r="C24" s="219">
        <v>1</v>
      </c>
      <c r="D24" s="111"/>
      <c r="E24" s="221"/>
      <c r="F24" s="273"/>
      <c r="G24" s="265"/>
      <c r="H24" s="87"/>
      <c r="I24" s="87"/>
      <c r="J24" s="87"/>
      <c r="K24" s="95"/>
      <c r="L24" s="87"/>
    </row>
    <row r="25" spans="1:12" s="96" customFormat="1" x14ac:dyDescent="0.25">
      <c r="A25" s="262"/>
      <c r="B25" s="222" t="s">
        <v>143</v>
      </c>
      <c r="C25" s="219">
        <v>1</v>
      </c>
      <c r="D25" s="111"/>
      <c r="E25" s="221"/>
      <c r="F25" s="273"/>
      <c r="G25" s="265"/>
      <c r="H25" s="87"/>
      <c r="I25" s="87"/>
      <c r="J25" s="87"/>
      <c r="K25" s="95"/>
      <c r="L25" s="87"/>
    </row>
    <row r="26" spans="1:12" s="96" customFormat="1" ht="30" x14ac:dyDescent="0.25">
      <c r="A26" s="262"/>
      <c r="B26" s="222" t="s">
        <v>144</v>
      </c>
      <c r="C26" s="219">
        <v>2</v>
      </c>
      <c r="D26" s="111"/>
      <c r="E26" s="221"/>
      <c r="F26" s="273"/>
      <c r="G26" s="265"/>
      <c r="H26" s="87"/>
      <c r="I26" s="87"/>
      <c r="J26" s="87"/>
      <c r="K26" s="95"/>
      <c r="L26" s="87"/>
    </row>
    <row r="27" spans="1:12" s="96" customFormat="1" x14ac:dyDescent="0.25">
      <c r="A27" s="262"/>
      <c r="B27" s="222" t="s">
        <v>116</v>
      </c>
      <c r="C27" s="219">
        <v>2</v>
      </c>
      <c r="D27" s="111"/>
      <c r="E27" s="221"/>
      <c r="F27" s="273"/>
      <c r="G27" s="265"/>
      <c r="H27" s="87"/>
      <c r="I27" s="87"/>
      <c r="J27" s="87"/>
      <c r="K27" s="95"/>
      <c r="L27" s="87"/>
    </row>
    <row r="28" spans="1:12" s="96" customFormat="1" x14ac:dyDescent="0.25">
      <c r="A28" s="263"/>
      <c r="B28" s="222" t="s">
        <v>146</v>
      </c>
      <c r="C28" s="219">
        <v>1</v>
      </c>
      <c r="D28" s="111"/>
      <c r="E28" s="221"/>
      <c r="F28" s="273"/>
      <c r="G28" s="265"/>
      <c r="H28" s="87"/>
      <c r="I28" s="87"/>
      <c r="J28" s="87"/>
      <c r="K28" s="95"/>
      <c r="L28" s="87"/>
    </row>
    <row r="29" spans="1:12" s="96" customFormat="1" x14ac:dyDescent="0.25">
      <c r="A29" s="112">
        <v>10</v>
      </c>
      <c r="B29" s="233" t="s">
        <v>117</v>
      </c>
      <c r="C29" s="98">
        <v>1</v>
      </c>
      <c r="D29" s="111"/>
      <c r="E29" s="160"/>
      <c r="F29" s="273"/>
      <c r="G29" s="265"/>
      <c r="H29" s="87"/>
      <c r="I29" s="87"/>
      <c r="J29" s="87"/>
      <c r="K29" s="95"/>
      <c r="L29" s="87"/>
    </row>
    <row r="30" spans="1:12" s="93" customFormat="1" ht="15.75" x14ac:dyDescent="0.2">
      <c r="A30" s="255" t="s">
        <v>1</v>
      </c>
      <c r="B30" s="256"/>
      <c r="C30" s="215">
        <f>SUM(C9:C19,C21:C29)</f>
        <v>26</v>
      </c>
      <c r="D30" s="215">
        <f>SUM(D9:D19,D21:D29)</f>
        <v>0</v>
      </c>
      <c r="E30" s="215"/>
      <c r="F30" s="215">
        <f>SUM(F9:F29)</f>
        <v>26</v>
      </c>
      <c r="G30" s="238">
        <f>SUM(G9:G29)</f>
        <v>0</v>
      </c>
      <c r="H30" s="91"/>
      <c r="I30" s="91"/>
      <c r="J30" s="91"/>
      <c r="K30" s="91"/>
      <c r="L30" s="91"/>
    </row>
    <row r="31" spans="1:12" s="93" customFormat="1" x14ac:dyDescent="0.25">
      <c r="B31" s="100"/>
      <c r="C31" s="101"/>
      <c r="D31" s="101"/>
      <c r="E31" s="102"/>
      <c r="F31" s="103"/>
      <c r="G31" s="104"/>
      <c r="H31" s="91"/>
      <c r="I31" s="91"/>
      <c r="J31" s="91"/>
      <c r="K31" s="91"/>
      <c r="L31" s="91"/>
    </row>
    <row r="32" spans="1:12" s="93" customFormat="1" ht="12" x14ac:dyDescent="0.2">
      <c r="B32" s="100"/>
      <c r="C32" s="105"/>
      <c r="D32" s="105"/>
      <c r="E32" s="102"/>
      <c r="F32" s="103"/>
      <c r="G32" s="100"/>
      <c r="H32" s="91"/>
      <c r="I32" s="91"/>
      <c r="J32" s="91"/>
      <c r="K32" s="91"/>
      <c r="L32" s="91"/>
    </row>
    <row r="33" spans="2:12" s="93" customFormat="1" ht="12" x14ac:dyDescent="0.2">
      <c r="B33" s="106"/>
      <c r="C33" s="105"/>
      <c r="D33" s="105"/>
      <c r="E33" s="102"/>
      <c r="F33" s="103"/>
      <c r="G33" s="100"/>
      <c r="H33" s="91"/>
      <c r="I33" s="91"/>
      <c r="J33" s="91"/>
      <c r="K33" s="91"/>
      <c r="L33" s="91"/>
    </row>
    <row r="34" spans="2:12" s="93" customFormat="1" x14ac:dyDescent="0.25">
      <c r="B34" s="100"/>
      <c r="C34" s="107"/>
      <c r="D34" s="107"/>
      <c r="E34" s="88"/>
      <c r="F34" s="89"/>
      <c r="G34" s="86"/>
      <c r="H34" s="91"/>
      <c r="I34" s="100"/>
      <c r="J34" s="100"/>
      <c r="K34" s="91"/>
      <c r="L34" s="91"/>
    </row>
    <row r="35" spans="2:12" s="93" customFormat="1" ht="24.75" customHeight="1" x14ac:dyDescent="0.25">
      <c r="B35" s="91"/>
      <c r="C35" s="107"/>
      <c r="D35" s="107"/>
      <c r="E35" s="88"/>
      <c r="F35" s="89"/>
      <c r="G35" s="86"/>
      <c r="H35" s="91"/>
      <c r="I35" s="100"/>
      <c r="J35" s="100"/>
      <c r="K35" s="91"/>
      <c r="L35" s="91"/>
    </row>
    <row r="36" spans="2:12" s="93" customFormat="1" ht="15" customHeight="1" x14ac:dyDescent="0.25">
      <c r="B36" s="91"/>
      <c r="C36" s="107"/>
      <c r="D36" s="107"/>
      <c r="E36" s="88"/>
      <c r="F36" s="89"/>
      <c r="G36" s="86"/>
      <c r="H36" s="91"/>
      <c r="I36" s="100"/>
      <c r="J36" s="100"/>
      <c r="K36" s="91"/>
      <c r="L36" s="91"/>
    </row>
    <row r="37" spans="2:12" s="93" customFormat="1" ht="15" customHeight="1" x14ac:dyDescent="0.25">
      <c r="B37" s="91"/>
      <c r="C37" s="107"/>
      <c r="D37" s="107"/>
      <c r="E37" s="88"/>
      <c r="F37" s="89"/>
      <c r="G37" s="86"/>
      <c r="H37" s="91"/>
      <c r="I37" s="100"/>
      <c r="J37" s="100"/>
      <c r="K37" s="91"/>
      <c r="L37" s="91"/>
    </row>
    <row r="38" spans="2:12" s="93" customFormat="1" ht="15" customHeight="1" x14ac:dyDescent="0.25">
      <c r="B38" s="91"/>
      <c r="C38" s="107"/>
      <c r="D38" s="107"/>
      <c r="E38" s="88"/>
      <c r="F38" s="89"/>
      <c r="G38" s="86"/>
      <c r="H38" s="91"/>
      <c r="I38" s="100"/>
      <c r="J38" s="100"/>
      <c r="K38" s="91"/>
      <c r="L38" s="91"/>
    </row>
    <row r="39" spans="2:12" s="93" customFormat="1" ht="15" customHeight="1" x14ac:dyDescent="0.25">
      <c r="B39" s="91"/>
      <c r="C39" s="107"/>
      <c r="D39" s="107"/>
      <c r="E39" s="88"/>
      <c r="F39" s="89"/>
      <c r="G39" s="86"/>
      <c r="H39" s="91"/>
      <c r="I39" s="82"/>
      <c r="J39" s="82"/>
      <c r="K39" s="91"/>
      <c r="L39" s="91"/>
    </row>
    <row r="40" spans="2:12" s="108" customFormat="1" ht="18" customHeight="1" x14ac:dyDescent="0.25">
      <c r="B40" s="109"/>
      <c r="C40" s="107"/>
      <c r="D40" s="107"/>
      <c r="E40" s="88"/>
      <c r="F40" s="89"/>
      <c r="G40" s="86"/>
      <c r="H40" s="91"/>
      <c r="I40" s="82"/>
      <c r="J40" s="82"/>
      <c r="K40" s="109"/>
      <c r="L40" s="109"/>
    </row>
    <row r="41" spans="2:12" s="110" customFormat="1" ht="16.5" customHeight="1" x14ac:dyDescent="0.25">
      <c r="B41" s="100"/>
      <c r="C41" s="107"/>
      <c r="D41" s="107"/>
      <c r="E41" s="88"/>
      <c r="F41" s="89"/>
      <c r="G41" s="86"/>
      <c r="H41" s="91"/>
      <c r="I41" s="82"/>
      <c r="J41" s="82"/>
      <c r="K41" s="100"/>
      <c r="L41" s="100"/>
    </row>
    <row r="42" spans="2:12" s="110" customFormat="1" x14ac:dyDescent="0.25">
      <c r="B42" s="82"/>
      <c r="C42" s="107"/>
      <c r="D42" s="107"/>
      <c r="E42" s="88"/>
      <c r="F42" s="89"/>
      <c r="G42" s="86"/>
      <c r="H42" s="82"/>
      <c r="I42" s="82"/>
      <c r="J42" s="82"/>
      <c r="K42" s="100"/>
      <c r="L42" s="100"/>
    </row>
    <row r="43" spans="2:12" s="110" customFormat="1" ht="13.5" customHeight="1" x14ac:dyDescent="0.25">
      <c r="B43" s="82"/>
      <c r="C43" s="107"/>
      <c r="D43" s="107"/>
      <c r="E43" s="88"/>
      <c r="F43" s="89"/>
      <c r="G43" s="86"/>
      <c r="H43" s="82"/>
      <c r="I43" s="82"/>
      <c r="J43" s="82"/>
      <c r="K43" s="100"/>
      <c r="L43" s="100"/>
    </row>
    <row r="44" spans="2:12" s="110" customFormat="1" ht="17.25" customHeight="1" x14ac:dyDescent="0.25">
      <c r="B44" s="82"/>
      <c r="C44" s="107"/>
      <c r="D44" s="107"/>
      <c r="E44" s="88"/>
      <c r="F44" s="89"/>
      <c r="G44" s="86"/>
      <c r="H44" s="82"/>
      <c r="I44" s="82"/>
      <c r="J44" s="82"/>
      <c r="K44" s="100"/>
      <c r="L44" s="100"/>
    </row>
    <row r="45" spans="2:12" s="110" customFormat="1" ht="17.25" customHeight="1" x14ac:dyDescent="0.25">
      <c r="B45" s="82"/>
      <c r="C45" s="107"/>
      <c r="D45" s="107"/>
      <c r="E45" s="88"/>
      <c r="F45" s="89"/>
      <c r="G45" s="86"/>
      <c r="H45" s="82"/>
      <c r="I45" s="82"/>
      <c r="J45" s="82"/>
      <c r="K45" s="100"/>
      <c r="L45" s="100"/>
    </row>
    <row r="46" spans="2:12" s="110" customFormat="1" ht="15.75" customHeight="1" x14ac:dyDescent="0.25">
      <c r="B46" s="82"/>
      <c r="C46" s="107"/>
      <c r="D46" s="107"/>
      <c r="E46" s="88"/>
      <c r="F46" s="89"/>
      <c r="G46" s="86"/>
      <c r="H46" s="82"/>
      <c r="I46" s="82"/>
      <c r="J46" s="82"/>
      <c r="K46" s="100"/>
      <c r="L46" s="100"/>
    </row>
    <row r="47" spans="2:12" s="110" customFormat="1" ht="15" customHeight="1" x14ac:dyDescent="0.25">
      <c r="B47" s="82"/>
      <c r="C47" s="107"/>
      <c r="D47" s="107"/>
      <c r="E47" s="88"/>
      <c r="F47" s="89"/>
      <c r="G47" s="86"/>
      <c r="H47" s="82"/>
      <c r="I47" s="82"/>
      <c r="J47" s="82"/>
      <c r="K47" s="100"/>
      <c r="L47" s="100"/>
    </row>
    <row r="48" spans="2:12" s="110" customFormat="1" ht="12" customHeight="1" x14ac:dyDescent="0.25">
      <c r="B48" s="82"/>
      <c r="C48" s="107"/>
      <c r="D48" s="107"/>
      <c r="E48" s="88"/>
      <c r="F48" s="89"/>
      <c r="G48" s="86"/>
      <c r="H48" s="82"/>
      <c r="I48" s="82"/>
      <c r="J48" s="82"/>
      <c r="K48" s="100"/>
      <c r="L48" s="100"/>
    </row>
    <row r="49" spans="2:12" s="110" customFormat="1" ht="12" customHeight="1" x14ac:dyDescent="0.25">
      <c r="B49" s="82"/>
      <c r="C49" s="107"/>
      <c r="D49" s="107"/>
      <c r="E49" s="88"/>
      <c r="F49" s="89"/>
      <c r="G49" s="86"/>
      <c r="H49" s="82"/>
      <c r="I49" s="82"/>
      <c r="J49" s="82"/>
      <c r="K49" s="100"/>
      <c r="L49" s="100"/>
    </row>
    <row r="50" spans="2:12" s="110" customFormat="1" ht="12" customHeight="1" x14ac:dyDescent="0.25">
      <c r="B50" s="82"/>
      <c r="C50" s="107"/>
      <c r="D50" s="107"/>
      <c r="E50" s="88"/>
      <c r="F50" s="89"/>
      <c r="G50" s="86"/>
      <c r="H50" s="82"/>
      <c r="I50" s="82"/>
      <c r="J50" s="82"/>
      <c r="K50" s="100"/>
      <c r="L50" s="100"/>
    </row>
    <row r="51" spans="2:12" s="110" customFormat="1" ht="12" customHeight="1" x14ac:dyDescent="0.25">
      <c r="B51" s="82"/>
      <c r="C51" s="107"/>
      <c r="D51" s="107"/>
      <c r="E51" s="88"/>
      <c r="F51" s="89"/>
      <c r="G51" s="86"/>
      <c r="H51" s="82"/>
      <c r="I51" s="82"/>
      <c r="J51" s="82"/>
      <c r="K51" s="100"/>
      <c r="L51" s="100"/>
    </row>
    <row r="52" spans="2:12" ht="12" customHeight="1" x14ac:dyDescent="0.25">
      <c r="K52" s="82"/>
    </row>
    <row r="53" spans="2:12" ht="12" customHeight="1" x14ac:dyDescent="0.25">
      <c r="K53" s="82"/>
    </row>
    <row r="54" spans="2:12" x14ac:dyDescent="0.25">
      <c r="K54" s="82"/>
    </row>
    <row r="55" spans="2:12" x14ac:dyDescent="0.25">
      <c r="K55" s="82"/>
    </row>
    <row r="56" spans="2:12" x14ac:dyDescent="0.25">
      <c r="K56" s="82"/>
    </row>
    <row r="57" spans="2:12" x14ac:dyDescent="0.25">
      <c r="K57" s="82"/>
    </row>
    <row r="58" spans="2:12" x14ac:dyDescent="0.25">
      <c r="K58" s="82"/>
    </row>
    <row r="59" spans="2:12" x14ac:dyDescent="0.25">
      <c r="K59" s="82"/>
    </row>
    <row r="60" spans="2:12" x14ac:dyDescent="0.25">
      <c r="K60" s="82"/>
    </row>
    <row r="61" spans="2:12" x14ac:dyDescent="0.25">
      <c r="K61" s="82"/>
    </row>
    <row r="62" spans="2:12" x14ac:dyDescent="0.25">
      <c r="K62" s="82"/>
    </row>
    <row r="63" spans="2:12" x14ac:dyDescent="0.25">
      <c r="K63" s="82"/>
    </row>
    <row r="64" spans="2:12" x14ac:dyDescent="0.25">
      <c r="K64" s="82"/>
    </row>
    <row r="65" spans="11:11" x14ac:dyDescent="0.25">
      <c r="K65" s="82"/>
    </row>
    <row r="66" spans="11:11" x14ac:dyDescent="0.25">
      <c r="K66" s="82"/>
    </row>
    <row r="67" spans="11:11" x14ac:dyDescent="0.25">
      <c r="K67" s="82"/>
    </row>
    <row r="68" spans="11:11" x14ac:dyDescent="0.25">
      <c r="K68" s="82"/>
    </row>
    <row r="69" spans="11:11" x14ac:dyDescent="0.25">
      <c r="K69" s="82"/>
    </row>
    <row r="70" spans="11:11" x14ac:dyDescent="0.25">
      <c r="K70" s="82"/>
    </row>
    <row r="71" spans="11:11" x14ac:dyDescent="0.25">
      <c r="K71" s="82"/>
    </row>
    <row r="72" spans="11:11" x14ac:dyDescent="0.25">
      <c r="K72" s="82"/>
    </row>
    <row r="73" spans="11:11" x14ac:dyDescent="0.25">
      <c r="K73" s="82"/>
    </row>
    <row r="74" spans="11:11" x14ac:dyDescent="0.25">
      <c r="K74" s="82"/>
    </row>
    <row r="75" spans="11:11" x14ac:dyDescent="0.25">
      <c r="K75" s="82"/>
    </row>
    <row r="76" spans="11:11" x14ac:dyDescent="0.25">
      <c r="K76" s="82"/>
    </row>
    <row r="77" spans="11:11" x14ac:dyDescent="0.25">
      <c r="K77" s="82"/>
    </row>
    <row r="78" spans="11:11" x14ac:dyDescent="0.25">
      <c r="K78" s="82"/>
    </row>
    <row r="79" spans="11:11" x14ac:dyDescent="0.25">
      <c r="K79" s="82"/>
    </row>
    <row r="80" spans="11:11" x14ac:dyDescent="0.25">
      <c r="K80" s="82"/>
    </row>
    <row r="81" spans="11:11" x14ac:dyDescent="0.25">
      <c r="K81" s="82"/>
    </row>
    <row r="82" spans="11:11" x14ac:dyDescent="0.25">
      <c r="K82" s="82"/>
    </row>
    <row r="83" spans="11:11" x14ac:dyDescent="0.25">
      <c r="K83" s="82"/>
    </row>
    <row r="84" spans="11:11" x14ac:dyDescent="0.25">
      <c r="K84" s="82"/>
    </row>
    <row r="85" spans="11:11" x14ac:dyDescent="0.25">
      <c r="K85" s="82"/>
    </row>
    <row r="86" spans="11:11" x14ac:dyDescent="0.25">
      <c r="K86" s="82"/>
    </row>
    <row r="87" spans="11:11" x14ac:dyDescent="0.25">
      <c r="K87" s="82"/>
    </row>
    <row r="88" spans="11:11" x14ac:dyDescent="0.25">
      <c r="K88" s="82"/>
    </row>
    <row r="89" spans="11:11" x14ac:dyDescent="0.25">
      <c r="K89" s="82"/>
    </row>
    <row r="90" spans="11:11" x14ac:dyDescent="0.25">
      <c r="K90" s="82"/>
    </row>
    <row r="91" spans="11:11" x14ac:dyDescent="0.25">
      <c r="K91" s="82"/>
    </row>
    <row r="92" spans="11:11" x14ac:dyDescent="0.25">
      <c r="K92" s="82"/>
    </row>
    <row r="93" spans="11:11" x14ac:dyDescent="0.25">
      <c r="K93" s="82"/>
    </row>
    <row r="94" spans="11:11" x14ac:dyDescent="0.25">
      <c r="K94" s="82"/>
    </row>
    <row r="95" spans="11:11" x14ac:dyDescent="0.25">
      <c r="K95" s="82"/>
    </row>
    <row r="96" spans="11:11" x14ac:dyDescent="0.25">
      <c r="K96" s="82"/>
    </row>
    <row r="97" spans="11:11" x14ac:dyDescent="0.25">
      <c r="K97" s="82"/>
    </row>
    <row r="98" spans="11:11" x14ac:dyDescent="0.25">
      <c r="K98" s="82"/>
    </row>
    <row r="99" spans="11:11" x14ac:dyDescent="0.25">
      <c r="K99" s="82"/>
    </row>
    <row r="100" spans="11:11" x14ac:dyDescent="0.25">
      <c r="K100" s="82"/>
    </row>
    <row r="101" spans="11:11" x14ac:dyDescent="0.25">
      <c r="K101" s="82"/>
    </row>
    <row r="102" spans="11:11" x14ac:dyDescent="0.25">
      <c r="K102" s="82"/>
    </row>
    <row r="103" spans="11:11" x14ac:dyDescent="0.25">
      <c r="K103" s="82"/>
    </row>
    <row r="104" spans="11:11" x14ac:dyDescent="0.25">
      <c r="K104" s="82"/>
    </row>
    <row r="105" spans="11:11" x14ac:dyDescent="0.25">
      <c r="K105" s="82"/>
    </row>
    <row r="106" spans="11:11" x14ac:dyDescent="0.25">
      <c r="K106" s="82"/>
    </row>
    <row r="107" spans="11:11" x14ac:dyDescent="0.25">
      <c r="K107" s="82"/>
    </row>
    <row r="108" spans="11:11" x14ac:dyDescent="0.25">
      <c r="K108" s="82"/>
    </row>
    <row r="109" spans="11:11" x14ac:dyDescent="0.25">
      <c r="K109" s="82"/>
    </row>
    <row r="110" spans="11:11" x14ac:dyDescent="0.25">
      <c r="K110" s="82"/>
    </row>
    <row r="111" spans="11:11" x14ac:dyDescent="0.25">
      <c r="K111" s="82"/>
    </row>
    <row r="112" spans="11:11" x14ac:dyDescent="0.25">
      <c r="K112" s="82"/>
    </row>
    <row r="113" spans="11:11" x14ac:dyDescent="0.25">
      <c r="K113" s="82"/>
    </row>
    <row r="114" spans="11:11" x14ac:dyDescent="0.25">
      <c r="K114" s="82"/>
    </row>
    <row r="115" spans="11:11" x14ac:dyDescent="0.25">
      <c r="K115" s="82"/>
    </row>
    <row r="116" spans="11:11" x14ac:dyDescent="0.25">
      <c r="K116" s="82"/>
    </row>
    <row r="117" spans="11:11" x14ac:dyDescent="0.25">
      <c r="K117" s="82"/>
    </row>
    <row r="118" spans="11:11" x14ac:dyDescent="0.25">
      <c r="K118" s="82"/>
    </row>
    <row r="119" spans="11:11" x14ac:dyDescent="0.25">
      <c r="K119" s="82"/>
    </row>
    <row r="120" spans="11:11" x14ac:dyDescent="0.25">
      <c r="K120" s="82"/>
    </row>
    <row r="121" spans="11:11" x14ac:dyDescent="0.25">
      <c r="K121" s="82"/>
    </row>
    <row r="122" spans="11:11" x14ac:dyDescent="0.25">
      <c r="K122" s="82"/>
    </row>
    <row r="123" spans="11:11" x14ac:dyDescent="0.25">
      <c r="K123" s="82"/>
    </row>
    <row r="124" spans="11:11" x14ac:dyDescent="0.25">
      <c r="K124" s="82"/>
    </row>
    <row r="125" spans="11:11" x14ac:dyDescent="0.25">
      <c r="K125" s="82"/>
    </row>
    <row r="126" spans="11:11" x14ac:dyDescent="0.25">
      <c r="K126" s="82"/>
    </row>
    <row r="127" spans="11:11" x14ac:dyDescent="0.25">
      <c r="K127" s="82"/>
    </row>
    <row r="128" spans="11:11" x14ac:dyDescent="0.25">
      <c r="K128" s="82"/>
    </row>
    <row r="129" spans="11:11" x14ac:dyDescent="0.25">
      <c r="K129" s="82"/>
    </row>
    <row r="130" spans="11:11" x14ac:dyDescent="0.25">
      <c r="K130" s="82"/>
    </row>
    <row r="131" spans="11:11" x14ac:dyDescent="0.25">
      <c r="K131" s="82"/>
    </row>
    <row r="132" spans="11:11" x14ac:dyDescent="0.25">
      <c r="K132" s="82"/>
    </row>
    <row r="133" spans="11:11" x14ac:dyDescent="0.25">
      <c r="K133" s="82"/>
    </row>
    <row r="134" spans="11:11" x14ac:dyDescent="0.25">
      <c r="K134" s="82"/>
    </row>
    <row r="135" spans="11:11" x14ac:dyDescent="0.25">
      <c r="K135" s="82"/>
    </row>
    <row r="136" spans="11:11" x14ac:dyDescent="0.25">
      <c r="K136" s="82"/>
    </row>
    <row r="137" spans="11:11" x14ac:dyDescent="0.25">
      <c r="K137" s="82"/>
    </row>
    <row r="138" spans="11:11" x14ac:dyDescent="0.25">
      <c r="K138" s="82"/>
    </row>
    <row r="139" spans="11:11" x14ac:dyDescent="0.25">
      <c r="K139" s="82"/>
    </row>
    <row r="140" spans="11:11" x14ac:dyDescent="0.25">
      <c r="K140" s="82"/>
    </row>
    <row r="141" spans="11:11" x14ac:dyDescent="0.25">
      <c r="K141" s="82"/>
    </row>
    <row r="142" spans="11:11" x14ac:dyDescent="0.25">
      <c r="K142" s="82"/>
    </row>
    <row r="143" spans="11:11" x14ac:dyDescent="0.25">
      <c r="K143" s="82"/>
    </row>
    <row r="144" spans="11:11" x14ac:dyDescent="0.25">
      <c r="K144" s="82"/>
    </row>
    <row r="145" spans="11:11" x14ac:dyDescent="0.25">
      <c r="K145" s="82"/>
    </row>
    <row r="146" spans="11:11" x14ac:dyDescent="0.25">
      <c r="K146" s="82"/>
    </row>
    <row r="147" spans="11:11" x14ac:dyDescent="0.25">
      <c r="K147" s="82"/>
    </row>
    <row r="148" spans="11:11" x14ac:dyDescent="0.25">
      <c r="K148" s="82"/>
    </row>
    <row r="149" spans="11:11" x14ac:dyDescent="0.25">
      <c r="K149" s="82"/>
    </row>
    <row r="150" spans="11:11" x14ac:dyDescent="0.25">
      <c r="K150" s="82"/>
    </row>
    <row r="151" spans="11:11" x14ac:dyDescent="0.25">
      <c r="K151" s="82"/>
    </row>
    <row r="152" spans="11:11" x14ac:dyDescent="0.25">
      <c r="K152" s="82"/>
    </row>
    <row r="153" spans="11:11" x14ac:dyDescent="0.25">
      <c r="K153" s="82"/>
    </row>
    <row r="154" spans="11:11" x14ac:dyDescent="0.25">
      <c r="K154" s="82"/>
    </row>
    <row r="155" spans="11:11" x14ac:dyDescent="0.25">
      <c r="K155" s="82"/>
    </row>
    <row r="156" spans="11:11" x14ac:dyDescent="0.25">
      <c r="K156" s="82"/>
    </row>
    <row r="157" spans="11:11" x14ac:dyDescent="0.25">
      <c r="K157" s="82"/>
    </row>
    <row r="158" spans="11:11" x14ac:dyDescent="0.25">
      <c r="K158" s="82"/>
    </row>
    <row r="159" spans="11:11" x14ac:dyDescent="0.25">
      <c r="K159" s="82"/>
    </row>
    <row r="160" spans="11:11" x14ac:dyDescent="0.25">
      <c r="K160" s="82"/>
    </row>
    <row r="161" spans="11:11" x14ac:dyDescent="0.25">
      <c r="K161" s="82"/>
    </row>
    <row r="162" spans="11:11" x14ac:dyDescent="0.25">
      <c r="K162" s="82"/>
    </row>
    <row r="163" spans="11:11" x14ac:dyDescent="0.25">
      <c r="K163" s="82"/>
    </row>
    <row r="164" spans="11:11" x14ac:dyDescent="0.25">
      <c r="K164" s="82"/>
    </row>
    <row r="165" spans="11:11" x14ac:dyDescent="0.25">
      <c r="K165" s="82"/>
    </row>
    <row r="166" spans="11:11" x14ac:dyDescent="0.25">
      <c r="K166" s="82"/>
    </row>
    <row r="167" spans="11:11" x14ac:dyDescent="0.25">
      <c r="K167" s="82"/>
    </row>
    <row r="168" spans="11:11" x14ac:dyDescent="0.25">
      <c r="K168" s="82"/>
    </row>
    <row r="169" spans="11:11" x14ac:dyDescent="0.25">
      <c r="K169" s="82"/>
    </row>
    <row r="170" spans="11:11" x14ac:dyDescent="0.25">
      <c r="K170" s="82"/>
    </row>
    <row r="171" spans="11:11" x14ac:dyDescent="0.25">
      <c r="K171" s="82"/>
    </row>
    <row r="172" spans="11:11" x14ac:dyDescent="0.25">
      <c r="K172" s="82"/>
    </row>
    <row r="173" spans="11:11" x14ac:dyDescent="0.25">
      <c r="K173" s="82"/>
    </row>
    <row r="174" spans="11:11" x14ac:dyDescent="0.25">
      <c r="K174" s="82"/>
    </row>
    <row r="175" spans="11:11" x14ac:dyDescent="0.25">
      <c r="K175" s="82"/>
    </row>
    <row r="176" spans="11:11" x14ac:dyDescent="0.25">
      <c r="K176" s="82"/>
    </row>
    <row r="177" spans="11:11" x14ac:dyDescent="0.25">
      <c r="K177" s="82"/>
    </row>
    <row r="178" spans="11:11" x14ac:dyDescent="0.25">
      <c r="K178" s="82"/>
    </row>
    <row r="179" spans="11:11" x14ac:dyDescent="0.25">
      <c r="K179" s="82"/>
    </row>
    <row r="180" spans="11:11" x14ac:dyDescent="0.25">
      <c r="K180" s="82"/>
    </row>
    <row r="181" spans="11:11" x14ac:dyDescent="0.25">
      <c r="K181" s="82"/>
    </row>
    <row r="182" spans="11:11" x14ac:dyDescent="0.25">
      <c r="K182" s="82"/>
    </row>
    <row r="183" spans="11:11" x14ac:dyDescent="0.25">
      <c r="K183" s="82"/>
    </row>
    <row r="184" spans="11:11" x14ac:dyDescent="0.25">
      <c r="K184" s="82"/>
    </row>
    <row r="185" spans="11:11" x14ac:dyDescent="0.25">
      <c r="K185" s="82"/>
    </row>
    <row r="186" spans="11:11" x14ac:dyDescent="0.25">
      <c r="K186" s="82"/>
    </row>
    <row r="187" spans="11:11" x14ac:dyDescent="0.25">
      <c r="K187" s="82"/>
    </row>
    <row r="188" spans="11:11" x14ac:dyDescent="0.25">
      <c r="K188" s="82"/>
    </row>
    <row r="189" spans="11:11" x14ac:dyDescent="0.25">
      <c r="K189" s="82"/>
    </row>
    <row r="190" spans="11:11" x14ac:dyDescent="0.25">
      <c r="K190" s="82"/>
    </row>
    <row r="191" spans="11:11" x14ac:dyDescent="0.25">
      <c r="K191" s="82"/>
    </row>
    <row r="192" spans="11:11" x14ac:dyDescent="0.25">
      <c r="K192" s="82"/>
    </row>
    <row r="193" spans="11:11" x14ac:dyDescent="0.25">
      <c r="K193" s="82"/>
    </row>
    <row r="194" spans="11:11" x14ac:dyDescent="0.25">
      <c r="K194" s="82"/>
    </row>
    <row r="195" spans="11:11" x14ac:dyDescent="0.25">
      <c r="K195" s="82"/>
    </row>
    <row r="196" spans="11:11" x14ac:dyDescent="0.25">
      <c r="K196" s="82"/>
    </row>
    <row r="197" spans="11:11" x14ac:dyDescent="0.25">
      <c r="K197" s="82"/>
    </row>
    <row r="198" spans="11:11" x14ac:dyDescent="0.25">
      <c r="K198" s="82"/>
    </row>
    <row r="199" spans="11:11" x14ac:dyDescent="0.25">
      <c r="K199" s="82"/>
    </row>
    <row r="200" spans="11:11" x14ac:dyDescent="0.25">
      <c r="K200" s="82"/>
    </row>
    <row r="201" spans="11:11" x14ac:dyDescent="0.25">
      <c r="K201" s="82"/>
    </row>
    <row r="202" spans="11:11" x14ac:dyDescent="0.25">
      <c r="K202" s="82"/>
    </row>
    <row r="203" spans="11:11" x14ac:dyDescent="0.25">
      <c r="K203" s="82"/>
    </row>
    <row r="204" spans="11:11" x14ac:dyDescent="0.25">
      <c r="K204" s="82"/>
    </row>
    <row r="205" spans="11:11" x14ac:dyDescent="0.25">
      <c r="K205" s="82"/>
    </row>
    <row r="206" spans="11:11" x14ac:dyDescent="0.25">
      <c r="K206" s="82"/>
    </row>
    <row r="207" spans="11:11" x14ac:dyDescent="0.25">
      <c r="K207" s="82"/>
    </row>
    <row r="208" spans="11:11" x14ac:dyDescent="0.25">
      <c r="K208" s="82"/>
    </row>
    <row r="209" spans="11:11" x14ac:dyDescent="0.25">
      <c r="K209" s="82"/>
    </row>
    <row r="210" spans="11:11" x14ac:dyDescent="0.25">
      <c r="K210" s="82"/>
    </row>
    <row r="211" spans="11:11" x14ac:dyDescent="0.25">
      <c r="K211" s="82"/>
    </row>
    <row r="212" spans="11:11" x14ac:dyDescent="0.25">
      <c r="K212" s="82"/>
    </row>
    <row r="213" spans="11:11" x14ac:dyDescent="0.25">
      <c r="K213" s="82"/>
    </row>
    <row r="214" spans="11:11" x14ac:dyDescent="0.25">
      <c r="K214" s="82"/>
    </row>
    <row r="215" spans="11:11" x14ac:dyDescent="0.25">
      <c r="K215" s="82"/>
    </row>
    <row r="216" spans="11:11" x14ac:dyDescent="0.25">
      <c r="K216" s="82"/>
    </row>
    <row r="217" spans="11:11" x14ac:dyDescent="0.25">
      <c r="K217" s="82"/>
    </row>
    <row r="218" spans="11:11" x14ac:dyDescent="0.25">
      <c r="K218" s="82"/>
    </row>
    <row r="219" spans="11:11" x14ac:dyDescent="0.25">
      <c r="K219" s="82"/>
    </row>
    <row r="220" spans="11:11" x14ac:dyDescent="0.25">
      <c r="K220" s="82"/>
    </row>
    <row r="221" spans="11:11" x14ac:dyDescent="0.25">
      <c r="K221" s="82"/>
    </row>
    <row r="222" spans="11:11" x14ac:dyDescent="0.25">
      <c r="K222" s="82"/>
    </row>
    <row r="223" spans="11:11" x14ac:dyDescent="0.25">
      <c r="K223" s="82"/>
    </row>
    <row r="224" spans="11:11" x14ac:dyDescent="0.25">
      <c r="K224" s="82"/>
    </row>
    <row r="225" spans="11:11" x14ac:dyDescent="0.25">
      <c r="K225" s="82"/>
    </row>
    <row r="226" spans="11:11" x14ac:dyDescent="0.25">
      <c r="K226" s="82"/>
    </row>
    <row r="227" spans="11:11" x14ac:dyDescent="0.25">
      <c r="K227" s="82"/>
    </row>
    <row r="228" spans="11:11" x14ac:dyDescent="0.25">
      <c r="K228" s="82"/>
    </row>
    <row r="229" spans="11:11" x14ac:dyDescent="0.25">
      <c r="K229" s="82"/>
    </row>
    <row r="230" spans="11:11" x14ac:dyDescent="0.25">
      <c r="K230" s="82"/>
    </row>
    <row r="231" spans="11:11" x14ac:dyDescent="0.25">
      <c r="K231" s="82"/>
    </row>
    <row r="232" spans="11:11" x14ac:dyDescent="0.25">
      <c r="K232" s="82"/>
    </row>
    <row r="233" spans="11:11" x14ac:dyDescent="0.25">
      <c r="K233" s="82"/>
    </row>
    <row r="234" spans="11:11" x14ac:dyDescent="0.25">
      <c r="K234" s="82"/>
    </row>
    <row r="235" spans="11:11" x14ac:dyDescent="0.25">
      <c r="K235" s="82"/>
    </row>
    <row r="236" spans="11:11" x14ac:dyDescent="0.25">
      <c r="K236" s="82"/>
    </row>
    <row r="237" spans="11:11" x14ac:dyDescent="0.25">
      <c r="K237" s="82"/>
    </row>
    <row r="238" spans="11:11" x14ac:dyDescent="0.25">
      <c r="K238" s="82"/>
    </row>
    <row r="239" spans="11:11" x14ac:dyDescent="0.25">
      <c r="K239" s="82"/>
    </row>
    <row r="240" spans="11:11" x14ac:dyDescent="0.25">
      <c r="K240" s="82"/>
    </row>
    <row r="241" spans="11:11" x14ac:dyDescent="0.25">
      <c r="K241" s="82"/>
    </row>
    <row r="242" spans="11:11" x14ac:dyDescent="0.25">
      <c r="K242" s="82"/>
    </row>
    <row r="243" spans="11:11" x14ac:dyDescent="0.25">
      <c r="K243" s="82"/>
    </row>
    <row r="244" spans="11:11" x14ac:dyDescent="0.25">
      <c r="K244" s="82"/>
    </row>
    <row r="245" spans="11:11" x14ac:dyDescent="0.25">
      <c r="K245" s="82"/>
    </row>
    <row r="246" spans="11:11" x14ac:dyDescent="0.25">
      <c r="K246" s="82"/>
    </row>
    <row r="247" spans="11:11" x14ac:dyDescent="0.25">
      <c r="K247" s="82"/>
    </row>
    <row r="248" spans="11:11" x14ac:dyDescent="0.25">
      <c r="K248" s="82"/>
    </row>
    <row r="249" spans="11:11" x14ac:dyDescent="0.25">
      <c r="K249" s="82"/>
    </row>
    <row r="250" spans="11:11" x14ac:dyDescent="0.25">
      <c r="K250" s="82"/>
    </row>
    <row r="251" spans="11:11" x14ac:dyDescent="0.25">
      <c r="K251" s="82"/>
    </row>
    <row r="252" spans="11:11" x14ac:dyDescent="0.25">
      <c r="K252" s="82"/>
    </row>
    <row r="253" spans="11:11" x14ac:dyDescent="0.25">
      <c r="K253" s="82"/>
    </row>
    <row r="254" spans="11:11" x14ac:dyDescent="0.25">
      <c r="K254" s="82"/>
    </row>
    <row r="255" spans="11:11" x14ac:dyDescent="0.25">
      <c r="K255" s="82"/>
    </row>
    <row r="256" spans="11:11" x14ac:dyDescent="0.25">
      <c r="K256" s="82"/>
    </row>
    <row r="257" spans="11:11" x14ac:dyDescent="0.25">
      <c r="K257" s="82"/>
    </row>
    <row r="258" spans="11:11" x14ac:dyDescent="0.25">
      <c r="K258" s="82"/>
    </row>
    <row r="259" spans="11:11" x14ac:dyDescent="0.25">
      <c r="K259" s="82"/>
    </row>
    <row r="260" spans="11:11" x14ac:dyDescent="0.25">
      <c r="K260" s="82"/>
    </row>
    <row r="261" spans="11:11" x14ac:dyDescent="0.25">
      <c r="K261" s="82"/>
    </row>
    <row r="262" spans="11:11" x14ac:dyDescent="0.25">
      <c r="K262" s="82"/>
    </row>
    <row r="263" spans="11:11" x14ac:dyDescent="0.25">
      <c r="K263" s="82"/>
    </row>
    <row r="264" spans="11:11" x14ac:dyDescent="0.25">
      <c r="K264" s="82"/>
    </row>
    <row r="265" spans="11:11" x14ac:dyDescent="0.25">
      <c r="K265" s="82"/>
    </row>
    <row r="266" spans="11:11" x14ac:dyDescent="0.25">
      <c r="K266" s="82"/>
    </row>
    <row r="267" spans="11:11" x14ac:dyDescent="0.25">
      <c r="K267" s="82"/>
    </row>
    <row r="268" spans="11:11" x14ac:dyDescent="0.25">
      <c r="K268" s="82"/>
    </row>
    <row r="269" spans="11:11" x14ac:dyDescent="0.25">
      <c r="K269" s="82"/>
    </row>
    <row r="270" spans="11:11" x14ac:dyDescent="0.25">
      <c r="K270" s="82"/>
    </row>
    <row r="271" spans="11:11" x14ac:dyDescent="0.25">
      <c r="K271" s="82"/>
    </row>
    <row r="272" spans="11:11" x14ac:dyDescent="0.25">
      <c r="K272" s="82"/>
    </row>
    <row r="273" spans="11:11" x14ac:dyDescent="0.25">
      <c r="K273" s="82"/>
    </row>
    <row r="274" spans="11:11" x14ac:dyDescent="0.25">
      <c r="K274" s="82"/>
    </row>
    <row r="275" spans="11:11" x14ac:dyDescent="0.25">
      <c r="K275" s="82"/>
    </row>
    <row r="276" spans="11:11" x14ac:dyDescent="0.25">
      <c r="K276" s="82"/>
    </row>
    <row r="277" spans="11:11" x14ac:dyDescent="0.25">
      <c r="K277" s="82"/>
    </row>
    <row r="278" spans="11:11" x14ac:dyDescent="0.25">
      <c r="K278" s="82"/>
    </row>
    <row r="279" spans="11:11" x14ac:dyDescent="0.25">
      <c r="K279" s="82"/>
    </row>
    <row r="280" spans="11:11" x14ac:dyDescent="0.25">
      <c r="K280" s="82"/>
    </row>
    <row r="281" spans="11:11" x14ac:dyDescent="0.25">
      <c r="K281" s="82"/>
    </row>
    <row r="282" spans="11:11" x14ac:dyDescent="0.25">
      <c r="K282" s="82"/>
    </row>
    <row r="283" spans="11:11" x14ac:dyDescent="0.25">
      <c r="K283" s="82"/>
    </row>
    <row r="284" spans="11:11" x14ac:dyDescent="0.25">
      <c r="K284" s="82"/>
    </row>
    <row r="285" spans="11:11" x14ac:dyDescent="0.25">
      <c r="K285" s="82"/>
    </row>
    <row r="286" spans="11:11" x14ac:dyDescent="0.25">
      <c r="K286" s="82"/>
    </row>
    <row r="287" spans="11:11" x14ac:dyDescent="0.25">
      <c r="K287" s="82"/>
    </row>
    <row r="288" spans="11:11" x14ac:dyDescent="0.25">
      <c r="K288" s="82"/>
    </row>
    <row r="289" spans="11:11" x14ac:dyDescent="0.25">
      <c r="K289" s="82"/>
    </row>
    <row r="290" spans="11:11" x14ac:dyDescent="0.25">
      <c r="K290" s="82"/>
    </row>
    <row r="291" spans="11:11" x14ac:dyDescent="0.25">
      <c r="K291" s="82"/>
    </row>
    <row r="292" spans="11:11" x14ac:dyDescent="0.25">
      <c r="K292" s="82"/>
    </row>
    <row r="293" spans="11:11" x14ac:dyDescent="0.25">
      <c r="K293" s="82"/>
    </row>
    <row r="294" spans="11:11" x14ac:dyDescent="0.25">
      <c r="K294" s="82"/>
    </row>
    <row r="295" spans="11:11" x14ac:dyDescent="0.25">
      <c r="K295" s="82"/>
    </row>
    <row r="296" spans="11:11" x14ac:dyDescent="0.25">
      <c r="K296" s="82"/>
    </row>
    <row r="297" spans="11:11" x14ac:dyDescent="0.25">
      <c r="K297" s="82"/>
    </row>
    <row r="298" spans="11:11" x14ac:dyDescent="0.25">
      <c r="K298" s="82"/>
    </row>
    <row r="299" spans="11:11" x14ac:dyDescent="0.25">
      <c r="K299" s="82"/>
    </row>
    <row r="300" spans="11:11" x14ac:dyDescent="0.25">
      <c r="K300" s="82"/>
    </row>
    <row r="301" spans="11:11" x14ac:dyDescent="0.25">
      <c r="K301" s="82"/>
    </row>
    <row r="302" spans="11:11" x14ac:dyDescent="0.25">
      <c r="K302" s="82"/>
    </row>
    <row r="303" spans="11:11" x14ac:dyDescent="0.25">
      <c r="K303" s="82"/>
    </row>
    <row r="304" spans="11:11" x14ac:dyDescent="0.25">
      <c r="K304" s="82"/>
    </row>
    <row r="305" spans="11:11" x14ac:dyDescent="0.25">
      <c r="K305" s="82"/>
    </row>
    <row r="306" spans="11:11" x14ac:dyDescent="0.25">
      <c r="K306" s="82"/>
    </row>
    <row r="307" spans="11:11" x14ac:dyDescent="0.25">
      <c r="K307" s="82"/>
    </row>
    <row r="308" spans="11:11" x14ac:dyDescent="0.25">
      <c r="K308" s="82"/>
    </row>
    <row r="309" spans="11:11" x14ac:dyDescent="0.25">
      <c r="K309" s="82"/>
    </row>
    <row r="310" spans="11:11" x14ac:dyDescent="0.25">
      <c r="K310" s="82"/>
    </row>
    <row r="311" spans="11:11" x14ac:dyDescent="0.25">
      <c r="K311" s="82"/>
    </row>
    <row r="312" spans="11:11" x14ac:dyDescent="0.25">
      <c r="K312" s="82"/>
    </row>
    <row r="313" spans="11:11" x14ac:dyDescent="0.25">
      <c r="K313" s="82"/>
    </row>
    <row r="314" spans="11:11" x14ac:dyDescent="0.25">
      <c r="K314" s="82"/>
    </row>
    <row r="315" spans="11:11" x14ac:dyDescent="0.25">
      <c r="K315" s="82"/>
    </row>
    <row r="316" spans="11:11" x14ac:dyDescent="0.25">
      <c r="K316" s="82"/>
    </row>
    <row r="317" spans="11:11" x14ac:dyDescent="0.25">
      <c r="K317" s="82"/>
    </row>
    <row r="318" spans="11:11" x14ac:dyDescent="0.25">
      <c r="K318" s="82"/>
    </row>
    <row r="319" spans="11:11" x14ac:dyDescent="0.25">
      <c r="K319" s="82"/>
    </row>
    <row r="320" spans="11:11" x14ac:dyDescent="0.25">
      <c r="K320" s="82"/>
    </row>
    <row r="321" spans="11:11" x14ac:dyDescent="0.25">
      <c r="K321" s="82"/>
    </row>
    <row r="322" spans="11:11" x14ac:dyDescent="0.25">
      <c r="K322" s="82"/>
    </row>
    <row r="323" spans="11:11" x14ac:dyDescent="0.25">
      <c r="K323" s="82"/>
    </row>
    <row r="324" spans="11:11" x14ac:dyDescent="0.25">
      <c r="K324" s="82"/>
    </row>
    <row r="325" spans="11:11" x14ac:dyDescent="0.25">
      <c r="K325" s="82"/>
    </row>
    <row r="326" spans="11:11" x14ac:dyDescent="0.25">
      <c r="K326" s="82"/>
    </row>
    <row r="327" spans="11:11" x14ac:dyDescent="0.25">
      <c r="K327" s="82"/>
    </row>
    <row r="328" spans="11:11" x14ac:dyDescent="0.25">
      <c r="K328" s="82"/>
    </row>
    <row r="329" spans="11:11" x14ac:dyDescent="0.25">
      <c r="K329" s="82"/>
    </row>
    <row r="330" spans="11:11" x14ac:dyDescent="0.25">
      <c r="K330" s="82"/>
    </row>
    <row r="331" spans="11:11" x14ac:dyDescent="0.25">
      <c r="K331" s="82"/>
    </row>
    <row r="332" spans="11:11" x14ac:dyDescent="0.25">
      <c r="K332" s="82"/>
    </row>
    <row r="333" spans="11:11" x14ac:dyDescent="0.25">
      <c r="K333" s="82"/>
    </row>
    <row r="334" spans="11:11" x14ac:dyDescent="0.25">
      <c r="K334" s="82"/>
    </row>
    <row r="335" spans="11:11" x14ac:dyDescent="0.25">
      <c r="K335" s="82"/>
    </row>
    <row r="336" spans="11:11" x14ac:dyDescent="0.25">
      <c r="K336" s="82"/>
    </row>
    <row r="337" spans="11:11" x14ac:dyDescent="0.25">
      <c r="K337" s="82"/>
    </row>
    <row r="338" spans="11:11" x14ac:dyDescent="0.25">
      <c r="K338" s="82"/>
    </row>
    <row r="339" spans="11:11" x14ac:dyDescent="0.25">
      <c r="K339" s="82"/>
    </row>
    <row r="340" spans="11:11" x14ac:dyDescent="0.25">
      <c r="K340" s="82"/>
    </row>
    <row r="341" spans="11:11" x14ac:dyDescent="0.25">
      <c r="K341" s="82"/>
    </row>
    <row r="342" spans="11:11" x14ac:dyDescent="0.25">
      <c r="K342" s="82"/>
    </row>
    <row r="343" spans="11:11" x14ac:dyDescent="0.25">
      <c r="K343" s="82"/>
    </row>
    <row r="344" spans="11:11" x14ac:dyDescent="0.25">
      <c r="K344" s="82"/>
    </row>
    <row r="345" spans="11:11" x14ac:dyDescent="0.25">
      <c r="K345" s="82"/>
    </row>
    <row r="346" spans="11:11" x14ac:dyDescent="0.25">
      <c r="K346" s="82"/>
    </row>
    <row r="347" spans="11:11" x14ac:dyDescent="0.25">
      <c r="K347" s="82"/>
    </row>
    <row r="348" spans="11:11" x14ac:dyDescent="0.25">
      <c r="K348" s="82"/>
    </row>
    <row r="349" spans="11:11" x14ac:dyDescent="0.25">
      <c r="K349" s="82"/>
    </row>
    <row r="350" spans="11:11" x14ac:dyDescent="0.25">
      <c r="K350" s="82"/>
    </row>
    <row r="351" spans="11:11" x14ac:dyDescent="0.25">
      <c r="K351" s="82"/>
    </row>
    <row r="352" spans="11:11" x14ac:dyDescent="0.25">
      <c r="K352" s="82"/>
    </row>
    <row r="353" spans="11:11" x14ac:dyDescent="0.25">
      <c r="K353" s="82"/>
    </row>
    <row r="354" spans="11:11" x14ac:dyDescent="0.25">
      <c r="K354" s="82"/>
    </row>
    <row r="355" spans="11:11" x14ac:dyDescent="0.25">
      <c r="K355" s="82"/>
    </row>
    <row r="356" spans="11:11" x14ac:dyDescent="0.25">
      <c r="K356" s="82"/>
    </row>
    <row r="357" spans="11:11" x14ac:dyDescent="0.25">
      <c r="K357" s="82"/>
    </row>
    <row r="358" spans="11:11" x14ac:dyDescent="0.25">
      <c r="K358" s="82"/>
    </row>
    <row r="359" spans="11:11" x14ac:dyDescent="0.25">
      <c r="K359" s="82"/>
    </row>
    <row r="360" spans="11:11" x14ac:dyDescent="0.25">
      <c r="K360" s="82"/>
    </row>
    <row r="361" spans="11:11" x14ac:dyDescent="0.25">
      <c r="K361" s="82"/>
    </row>
    <row r="362" spans="11:11" x14ac:dyDescent="0.25">
      <c r="K362" s="82"/>
    </row>
    <row r="363" spans="11:11" x14ac:dyDescent="0.25">
      <c r="K363" s="82"/>
    </row>
    <row r="364" spans="11:11" x14ac:dyDescent="0.25">
      <c r="K364" s="82"/>
    </row>
    <row r="365" spans="11:11" x14ac:dyDescent="0.25">
      <c r="K365" s="82"/>
    </row>
    <row r="366" spans="11:11" x14ac:dyDescent="0.25">
      <c r="K366" s="82"/>
    </row>
    <row r="367" spans="11:11" x14ac:dyDescent="0.25">
      <c r="K367" s="82"/>
    </row>
    <row r="368" spans="11:11" x14ac:dyDescent="0.25">
      <c r="K368" s="82"/>
    </row>
    <row r="369" spans="11:11" x14ac:dyDescent="0.25">
      <c r="K369" s="82"/>
    </row>
    <row r="370" spans="11:11" x14ac:dyDescent="0.25">
      <c r="K370" s="82"/>
    </row>
    <row r="371" spans="11:11" x14ac:dyDescent="0.25">
      <c r="K371" s="82"/>
    </row>
    <row r="372" spans="11:11" x14ac:dyDescent="0.25">
      <c r="K372" s="82"/>
    </row>
    <row r="373" spans="11:11" x14ac:dyDescent="0.25">
      <c r="K373" s="82"/>
    </row>
    <row r="374" spans="11:11" x14ac:dyDescent="0.25">
      <c r="K374" s="82"/>
    </row>
    <row r="375" spans="11:11" x14ac:dyDescent="0.25">
      <c r="K375" s="82"/>
    </row>
    <row r="376" spans="11:11" x14ac:dyDescent="0.25">
      <c r="K376" s="82"/>
    </row>
    <row r="377" spans="11:11" x14ac:dyDescent="0.25">
      <c r="K377" s="82"/>
    </row>
    <row r="378" spans="11:11" x14ac:dyDescent="0.25">
      <c r="K378" s="82"/>
    </row>
    <row r="379" spans="11:11" x14ac:dyDescent="0.25">
      <c r="K379" s="82"/>
    </row>
    <row r="380" spans="11:11" x14ac:dyDescent="0.25">
      <c r="K380" s="82"/>
    </row>
    <row r="381" spans="11:11" x14ac:dyDescent="0.25">
      <c r="K381" s="82"/>
    </row>
    <row r="382" spans="11:11" x14ac:dyDescent="0.25">
      <c r="K382" s="82"/>
    </row>
    <row r="383" spans="11:11" x14ac:dyDescent="0.25">
      <c r="K383" s="82"/>
    </row>
    <row r="384" spans="11:11" x14ac:dyDescent="0.25">
      <c r="K384" s="82"/>
    </row>
    <row r="385" spans="11:11" x14ac:dyDescent="0.25">
      <c r="K385" s="82"/>
    </row>
    <row r="386" spans="11:11" x14ac:dyDescent="0.25">
      <c r="K386" s="82"/>
    </row>
    <row r="387" spans="11:11" x14ac:dyDescent="0.25">
      <c r="K387" s="82"/>
    </row>
    <row r="388" spans="11:11" x14ac:dyDescent="0.25">
      <c r="K388" s="82"/>
    </row>
    <row r="389" spans="11:11" x14ac:dyDescent="0.25">
      <c r="K389" s="82"/>
    </row>
    <row r="390" spans="11:11" x14ac:dyDescent="0.25">
      <c r="K390" s="82"/>
    </row>
    <row r="391" spans="11:11" x14ac:dyDescent="0.25">
      <c r="K391" s="82"/>
    </row>
    <row r="392" spans="11:11" x14ac:dyDescent="0.25">
      <c r="K392" s="82"/>
    </row>
    <row r="393" spans="11:11" x14ac:dyDescent="0.25">
      <c r="K393" s="82"/>
    </row>
    <row r="394" spans="11:11" x14ac:dyDescent="0.25">
      <c r="K394" s="82"/>
    </row>
    <row r="395" spans="11:11" x14ac:dyDescent="0.25">
      <c r="K395" s="82"/>
    </row>
    <row r="396" spans="11:11" x14ac:dyDescent="0.25">
      <c r="K396" s="82"/>
    </row>
    <row r="397" spans="11:11" x14ac:dyDescent="0.25">
      <c r="K397" s="82"/>
    </row>
    <row r="398" spans="11:11" x14ac:dyDescent="0.25">
      <c r="K398" s="82"/>
    </row>
    <row r="399" spans="11:11" x14ac:dyDescent="0.25">
      <c r="K399" s="82"/>
    </row>
    <row r="400" spans="11:11" x14ac:dyDescent="0.25">
      <c r="K400" s="82"/>
    </row>
    <row r="401" spans="11:11" x14ac:dyDescent="0.25">
      <c r="K401" s="82"/>
    </row>
    <row r="402" spans="11:11" x14ac:dyDescent="0.25">
      <c r="K402" s="82"/>
    </row>
    <row r="403" spans="11:11" x14ac:dyDescent="0.25">
      <c r="K403" s="82"/>
    </row>
    <row r="404" spans="11:11" x14ac:dyDescent="0.25">
      <c r="K404" s="82"/>
    </row>
    <row r="405" spans="11:11" x14ac:dyDescent="0.25">
      <c r="K405" s="82"/>
    </row>
    <row r="406" spans="11:11" x14ac:dyDescent="0.25">
      <c r="K406" s="82"/>
    </row>
    <row r="407" spans="11:11" x14ac:dyDescent="0.25">
      <c r="K407" s="82"/>
    </row>
    <row r="408" spans="11:11" x14ac:dyDescent="0.25">
      <c r="K408" s="82"/>
    </row>
    <row r="409" spans="11:11" x14ac:dyDescent="0.25">
      <c r="K409" s="82"/>
    </row>
    <row r="410" spans="11:11" x14ac:dyDescent="0.25">
      <c r="K410" s="82"/>
    </row>
    <row r="411" spans="11:11" x14ac:dyDescent="0.25">
      <c r="K411" s="82"/>
    </row>
    <row r="412" spans="11:11" x14ac:dyDescent="0.25">
      <c r="K412" s="82"/>
    </row>
    <row r="413" spans="11:11" x14ac:dyDescent="0.25">
      <c r="K413" s="82"/>
    </row>
  </sheetData>
  <sheetProtection selectLockedCells="1"/>
  <mergeCells count="14">
    <mergeCell ref="F1:G1"/>
    <mergeCell ref="A2:B2"/>
    <mergeCell ref="A3:B3"/>
    <mergeCell ref="C3:D3"/>
    <mergeCell ref="A4:B4"/>
    <mergeCell ref="A12:A15"/>
    <mergeCell ref="G9:G29"/>
    <mergeCell ref="C5:E5"/>
    <mergeCell ref="A6:B6"/>
    <mergeCell ref="A7:B7"/>
    <mergeCell ref="A8:B8"/>
    <mergeCell ref="F9:F29"/>
    <mergeCell ref="A5:B5"/>
    <mergeCell ref="A21:A28"/>
  </mergeCells>
  <conditionalFormatting sqref="C30:G30">
    <cfRule type="cellIs" dxfId="4" priority="1" operator="greaterThan">
      <formula>26</formula>
    </cfRule>
  </conditionalFormatting>
  <dataValidations count="4">
    <dataValidation type="list" allowBlank="1" showInputMessage="1" showErrorMessage="1" sqref="L20:M20" xr:uid="{00000000-0002-0000-0100-000000000000}">
      <formula1>Liste1</formula1>
    </dataValidation>
    <dataValidation type="list" allowBlank="1" showInputMessage="1" showErrorMessage="1" sqref="D21:D25 D9:D10 D17:D19 D14:D15 D12 D28:D29" xr:uid="{00000000-0002-0000-0100-000001000000}">
      <formula1>"0,1"</formula1>
    </dataValidation>
    <dataValidation type="list" allowBlank="1" showInputMessage="1" showErrorMessage="1" sqref="D11 D26:D27 D13" xr:uid="{00000000-0002-0000-0100-000002000000}">
      <formula1>"0,1,2"</formula1>
    </dataValidation>
    <dataValidation type="list" allowBlank="1" showInputMessage="1" showErrorMessage="1" sqref="D16" xr:uid="{7809314B-33AA-41B1-830E-2C96DC5B4752}">
      <formula1>"0,1,2,3"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0.625" style="126" customWidth="1"/>
    <col min="2" max="2" width="11.75" style="126" bestFit="1" customWidth="1"/>
    <col min="3" max="3" width="7.5" style="126" customWidth="1"/>
    <col min="4" max="4" width="25.625" style="153" customWidth="1"/>
    <col min="5" max="5" width="7.125" style="129" customWidth="1"/>
    <col min="6" max="6" width="7.125" style="130" customWidth="1"/>
    <col min="7" max="7" width="9" style="12" hidden="1" customWidth="1"/>
    <col min="8" max="8" width="11" style="12" hidden="1" customWidth="1"/>
    <col min="9" max="9" width="10.875" style="12" customWidth="1"/>
    <col min="10" max="10" width="10.875" style="32" customWidth="1"/>
    <col min="11" max="11" width="10.875" style="12" customWidth="1"/>
    <col min="12" max="16" width="10.875" style="33" customWidth="1"/>
    <col min="17" max="16384" width="11" style="33"/>
  </cols>
  <sheetData>
    <row r="1" spans="1:11" ht="21" customHeight="1" x14ac:dyDescent="0.25">
      <c r="A1" s="122" t="s">
        <v>42</v>
      </c>
      <c r="B1" s="123" t="s">
        <v>55</v>
      </c>
      <c r="C1" s="182" t="s">
        <v>57</v>
      </c>
      <c r="D1" s="124" t="s">
        <v>19</v>
      </c>
      <c r="E1" s="282" t="str">
        <f>Zusammenfassung!E1</f>
        <v>B2</v>
      </c>
      <c r="F1" s="282"/>
      <c r="G1" s="125" t="s">
        <v>57</v>
      </c>
      <c r="H1" s="125" t="s">
        <v>56</v>
      </c>
    </row>
    <row r="2" spans="1:11" ht="21" x14ac:dyDescent="0.25">
      <c r="A2" s="122"/>
      <c r="B2" s="122"/>
      <c r="C2" s="122"/>
      <c r="D2" s="124"/>
      <c r="E2" s="126"/>
      <c r="F2" s="126"/>
    </row>
    <row r="3" spans="1:11" ht="21" customHeight="1" x14ac:dyDescent="0.25">
      <c r="A3" s="127" t="s">
        <v>74</v>
      </c>
      <c r="B3" s="283">
        <f>Zusammenfassung!C9</f>
        <v>1234</v>
      </c>
      <c r="C3" s="283"/>
      <c r="D3" s="128"/>
    </row>
    <row r="4" spans="1:11" x14ac:dyDescent="0.25">
      <c r="A4" s="127"/>
      <c r="B4" s="127"/>
      <c r="C4" s="127"/>
      <c r="D4" s="126"/>
    </row>
    <row r="5" spans="1:11" ht="21" customHeight="1" x14ac:dyDescent="0.25">
      <c r="A5" s="127" t="s">
        <v>9</v>
      </c>
      <c r="B5" s="283" t="str">
        <f>Zusammenfassung!$C$11&amp;" "&amp;Zusammenfassung!$E$11</f>
        <v>Muster Hans</v>
      </c>
      <c r="C5" s="283"/>
      <c r="D5" s="283"/>
      <c r="I5" s="35"/>
    </row>
    <row r="6" spans="1:11" x14ac:dyDescent="0.25">
      <c r="D6" s="128"/>
    </row>
    <row r="7" spans="1:11" s="131" customFormat="1" ht="30" customHeight="1" x14ac:dyDescent="0.2">
      <c r="A7" s="172" t="s">
        <v>6</v>
      </c>
      <c r="B7" s="173" t="s">
        <v>13</v>
      </c>
      <c r="C7" s="174" t="s">
        <v>43</v>
      </c>
      <c r="D7" s="175" t="s">
        <v>7</v>
      </c>
      <c r="E7" s="118" t="s">
        <v>4</v>
      </c>
      <c r="F7" s="119" t="s">
        <v>5</v>
      </c>
      <c r="G7" s="36"/>
      <c r="H7" s="36"/>
      <c r="I7" s="36"/>
      <c r="J7" s="37"/>
      <c r="K7" s="36"/>
    </row>
    <row r="8" spans="1:11" s="135" customFormat="1" ht="20.100000000000001" customHeight="1" x14ac:dyDescent="0.25">
      <c r="A8" s="132" t="s">
        <v>2</v>
      </c>
      <c r="B8" s="157" t="s">
        <v>58</v>
      </c>
      <c r="C8" s="133"/>
      <c r="D8" s="134"/>
      <c r="E8" s="132"/>
      <c r="F8" s="132"/>
      <c r="G8" s="34"/>
      <c r="H8" s="34"/>
      <c r="I8" s="34"/>
      <c r="J8" s="38"/>
      <c r="K8" s="34"/>
    </row>
    <row r="9" spans="1:11" s="135" customFormat="1" ht="21.4" customHeight="1" x14ac:dyDescent="0.25">
      <c r="A9" s="136" t="s">
        <v>59</v>
      </c>
      <c r="B9" s="196">
        <v>2</v>
      </c>
      <c r="C9" s="111"/>
      <c r="D9" s="166"/>
      <c r="E9" s="278">
        <v>5</v>
      </c>
      <c r="F9" s="280">
        <f>IF(C1="nein",0,IF(E9-SUM(C9:C11)&lt;=0,0,E9-SUM(C9:C11)))</f>
        <v>0</v>
      </c>
      <c r="G9" s="34"/>
      <c r="H9" s="34"/>
      <c r="I9" s="137"/>
      <c r="J9" s="138"/>
      <c r="K9" s="34"/>
    </row>
    <row r="10" spans="1:11" s="135" customFormat="1" ht="21.4" customHeight="1" x14ac:dyDescent="0.25">
      <c r="A10" s="136" t="s">
        <v>60</v>
      </c>
      <c r="B10" s="196">
        <v>2</v>
      </c>
      <c r="C10" s="111"/>
      <c r="D10" s="167"/>
      <c r="E10" s="278"/>
      <c r="F10" s="280"/>
      <c r="G10" s="34"/>
      <c r="H10" s="34"/>
      <c r="I10" s="34"/>
      <c r="J10" s="38"/>
      <c r="K10" s="34"/>
    </row>
    <row r="11" spans="1:11" s="135" customFormat="1" ht="31.9" customHeight="1" x14ac:dyDescent="0.25">
      <c r="A11" s="136" t="s">
        <v>76</v>
      </c>
      <c r="B11" s="196">
        <v>3</v>
      </c>
      <c r="C11" s="111"/>
      <c r="D11" s="167"/>
      <c r="E11" s="278"/>
      <c r="F11" s="280"/>
      <c r="H11" s="34"/>
      <c r="I11" s="34"/>
      <c r="J11" s="38"/>
      <c r="K11" s="34"/>
    </row>
    <row r="12" spans="1:11" s="135" customFormat="1" ht="20.100000000000001" customHeight="1" x14ac:dyDescent="0.25">
      <c r="A12" s="132" t="s">
        <v>3</v>
      </c>
      <c r="B12" s="197"/>
      <c r="C12" s="133"/>
      <c r="D12" s="139"/>
      <c r="E12" s="140"/>
      <c r="F12" s="141"/>
      <c r="H12" s="34"/>
      <c r="I12" s="34"/>
      <c r="J12" s="38"/>
      <c r="K12" s="34"/>
    </row>
    <row r="13" spans="1:11" s="135" customFormat="1" ht="31.5" customHeight="1" x14ac:dyDescent="0.25">
      <c r="A13" s="142" t="s">
        <v>61</v>
      </c>
      <c r="B13" s="198">
        <v>4</v>
      </c>
      <c r="C13" s="111"/>
      <c r="D13" s="167"/>
      <c r="E13" s="279">
        <v>12</v>
      </c>
      <c r="F13" s="281">
        <f>IF(C1="nein",0,IF(E13-SUM(C13:C21)&lt;=0,0,E13-SUM(C13:C21)))</f>
        <v>0</v>
      </c>
      <c r="H13" s="34"/>
      <c r="I13" s="34"/>
      <c r="J13" s="38"/>
      <c r="K13" s="34"/>
    </row>
    <row r="14" spans="1:11" s="135" customFormat="1" ht="21.4" customHeight="1" x14ac:dyDescent="0.25">
      <c r="A14" s="143" t="s">
        <v>62</v>
      </c>
      <c r="B14" s="198">
        <v>2</v>
      </c>
      <c r="C14" s="111"/>
      <c r="D14" s="167"/>
      <c r="E14" s="284"/>
      <c r="F14" s="286"/>
      <c r="H14" s="34"/>
      <c r="I14" s="34"/>
      <c r="J14" s="38"/>
      <c r="K14" s="34"/>
    </row>
    <row r="15" spans="1:11" s="135" customFormat="1" ht="21.4" customHeight="1" x14ac:dyDescent="0.25">
      <c r="A15" s="143" t="s">
        <v>63</v>
      </c>
      <c r="B15" s="198">
        <v>1</v>
      </c>
      <c r="C15" s="111"/>
      <c r="D15" s="167"/>
      <c r="E15" s="284"/>
      <c r="F15" s="286"/>
      <c r="H15" s="34"/>
      <c r="I15" s="34"/>
      <c r="J15" s="38"/>
      <c r="K15" s="34"/>
    </row>
    <row r="16" spans="1:11" s="135" customFormat="1" ht="60" x14ac:dyDescent="0.25">
      <c r="A16" s="142" t="s">
        <v>177</v>
      </c>
      <c r="B16" s="198">
        <v>2</v>
      </c>
      <c r="C16" s="111"/>
      <c r="D16" s="167"/>
      <c r="E16" s="285"/>
      <c r="F16" s="286"/>
      <c r="H16" s="34"/>
      <c r="I16" s="34"/>
      <c r="J16" s="38"/>
      <c r="K16" s="34"/>
    </row>
    <row r="17" spans="1:11" s="135" customFormat="1" ht="30" x14ac:dyDescent="0.25">
      <c r="A17" s="144" t="s">
        <v>179</v>
      </c>
      <c r="B17" s="198">
        <v>2</v>
      </c>
      <c r="C17" s="111"/>
      <c r="D17" s="167"/>
      <c r="E17" s="285"/>
      <c r="F17" s="286"/>
      <c r="H17" s="34"/>
      <c r="I17" s="34"/>
      <c r="J17" s="38"/>
      <c r="K17" s="34"/>
    </row>
    <row r="18" spans="1:11" s="135" customFormat="1" ht="30" x14ac:dyDescent="0.25">
      <c r="A18" s="144" t="s">
        <v>180</v>
      </c>
      <c r="B18" s="198">
        <v>2</v>
      </c>
      <c r="C18" s="111"/>
      <c r="D18" s="167"/>
      <c r="E18" s="285"/>
      <c r="F18" s="286"/>
      <c r="H18" s="34"/>
      <c r="I18" s="34"/>
      <c r="J18" s="34"/>
      <c r="K18" s="34"/>
    </row>
    <row r="19" spans="1:11" s="135" customFormat="1" ht="45" x14ac:dyDescent="0.25">
      <c r="A19" s="144" t="s">
        <v>175</v>
      </c>
      <c r="B19" s="198">
        <v>2</v>
      </c>
      <c r="C19" s="111"/>
      <c r="D19" s="167"/>
      <c r="E19" s="285"/>
      <c r="F19" s="286"/>
      <c r="H19" s="34"/>
      <c r="I19" s="34"/>
      <c r="J19" s="34"/>
      <c r="K19" s="34"/>
    </row>
    <row r="20" spans="1:11" s="135" customFormat="1" ht="30" x14ac:dyDescent="0.25">
      <c r="A20" s="144" t="s">
        <v>176</v>
      </c>
      <c r="B20" s="198">
        <v>1</v>
      </c>
      <c r="C20" s="111"/>
      <c r="D20" s="167"/>
      <c r="E20" s="285"/>
      <c r="F20" s="286"/>
      <c r="H20" s="34"/>
      <c r="I20" s="34"/>
      <c r="J20" s="34"/>
      <c r="K20" s="34"/>
    </row>
    <row r="21" spans="1:11" s="135" customFormat="1" ht="30" x14ac:dyDescent="0.25">
      <c r="A21" s="142" t="s">
        <v>178</v>
      </c>
      <c r="B21" s="198">
        <v>1</v>
      </c>
      <c r="C21" s="111"/>
      <c r="D21" s="167"/>
      <c r="E21" s="285"/>
      <c r="F21" s="286"/>
      <c r="H21" s="34"/>
      <c r="I21" s="34"/>
      <c r="J21" s="34"/>
      <c r="K21" s="34"/>
    </row>
    <row r="22" spans="1:11" s="135" customFormat="1" ht="20.100000000000001" customHeight="1" x14ac:dyDescent="0.25">
      <c r="A22" s="132" t="s">
        <v>64</v>
      </c>
      <c r="B22" s="197"/>
      <c r="C22" s="133"/>
      <c r="D22" s="139"/>
      <c r="E22" s="140"/>
      <c r="F22" s="141"/>
      <c r="H22" s="34"/>
      <c r="I22" s="34"/>
      <c r="J22" s="34"/>
      <c r="K22" s="34"/>
    </row>
    <row r="23" spans="1:11" s="135" customFormat="1" ht="30" x14ac:dyDescent="0.25">
      <c r="A23" s="145" t="s">
        <v>109</v>
      </c>
      <c r="B23" s="287">
        <v>8</v>
      </c>
      <c r="C23" s="289"/>
      <c r="D23" s="247"/>
      <c r="E23" s="278">
        <v>9</v>
      </c>
      <c r="F23" s="280">
        <f>IF(C1="nein",0,IF(E23-SUM(C23:C25)&lt;=0,0,E23-ROUND(SUM(C23:C25),0)))</f>
        <v>0</v>
      </c>
      <c r="H23" s="34"/>
      <c r="I23" s="34"/>
      <c r="J23" s="34"/>
      <c r="K23" s="34"/>
    </row>
    <row r="24" spans="1:11" s="135" customFormat="1" ht="45" x14ac:dyDescent="0.25">
      <c r="A24" s="145" t="s">
        <v>110</v>
      </c>
      <c r="B24" s="288"/>
      <c r="C24" s="290"/>
      <c r="D24" s="247"/>
      <c r="E24" s="278"/>
      <c r="F24" s="280"/>
      <c r="H24" s="34"/>
      <c r="I24" s="34"/>
      <c r="J24" s="34"/>
      <c r="K24" s="34"/>
    </row>
    <row r="25" spans="1:11" s="131" customFormat="1" ht="43.9" customHeight="1" thickBot="1" x14ac:dyDescent="0.25">
      <c r="A25" s="146" t="s">
        <v>79</v>
      </c>
      <c r="B25" s="199">
        <v>6</v>
      </c>
      <c r="C25" s="246"/>
      <c r="D25" s="168"/>
      <c r="E25" s="279"/>
      <c r="F25" s="281"/>
      <c r="G25" s="135"/>
      <c r="H25" s="36"/>
      <c r="I25" s="36"/>
      <c r="J25" s="36"/>
      <c r="K25" s="36"/>
    </row>
    <row r="26" spans="1:11" s="131" customFormat="1" ht="44.65" customHeight="1" thickTop="1" x14ac:dyDescent="0.2">
      <c r="A26" s="202" t="s">
        <v>78</v>
      </c>
      <c r="B26" s="201">
        <v>3</v>
      </c>
      <c r="C26" s="220"/>
      <c r="D26" s="169"/>
      <c r="E26" s="183"/>
      <c r="F26" s="184">
        <f>IF(C1="nein",0,-C26)</f>
        <v>0</v>
      </c>
      <c r="G26" s="135"/>
      <c r="H26" s="36"/>
      <c r="I26" s="36"/>
      <c r="J26" s="36"/>
      <c r="K26" s="36"/>
    </row>
    <row r="27" spans="1:11" s="131" customFormat="1" ht="33" customHeight="1" x14ac:dyDescent="0.2">
      <c r="A27" s="147" t="s">
        <v>77</v>
      </c>
      <c r="B27" s="200">
        <v>3</v>
      </c>
      <c r="C27" s="111"/>
      <c r="D27" s="170"/>
      <c r="E27" s="181"/>
      <c r="F27" s="185">
        <f>IF(C1="nein",0,C27)</f>
        <v>0</v>
      </c>
      <c r="G27" s="135"/>
      <c r="H27" s="36"/>
      <c r="I27" s="36"/>
      <c r="J27" s="36"/>
      <c r="K27" s="36"/>
    </row>
    <row r="28" spans="1:11" s="131" customFormat="1" ht="23.25" customHeight="1" x14ac:dyDescent="0.2">
      <c r="A28" s="216"/>
      <c r="B28" s="217" t="s">
        <v>66</v>
      </c>
      <c r="C28" s="171">
        <f>IF(SUM(C9:C26)-C27&lt;0,0,SUM(C9:C26)-C27)</f>
        <v>0</v>
      </c>
      <c r="D28" s="218" t="s">
        <v>67</v>
      </c>
      <c r="E28" s="171">
        <f>SUM(E9:E25)</f>
        <v>26</v>
      </c>
      <c r="F28" s="44">
        <f>IF((SUM(F9:F27))&gt;=E28,E28,IF(SUM(F9,F13,F23,F26,F27)&lt;0,0,(SUM(F9:F25,F27)+F26)))</f>
        <v>0</v>
      </c>
      <c r="G28" s="135"/>
      <c r="H28" s="36"/>
      <c r="I28" s="36"/>
      <c r="J28" s="36"/>
      <c r="K28" s="36"/>
    </row>
    <row r="29" spans="1:11" s="131" customFormat="1" ht="14.25" x14ac:dyDescent="0.2">
      <c r="A29" s="148"/>
      <c r="B29" s="148"/>
      <c r="C29" s="148"/>
      <c r="D29" s="149"/>
      <c r="E29" s="150"/>
      <c r="F29" s="151"/>
      <c r="G29" s="135"/>
      <c r="H29" s="36"/>
      <c r="I29" s="36"/>
      <c r="J29" s="36"/>
      <c r="K29" s="36"/>
    </row>
    <row r="30" spans="1:11" s="131" customFormat="1" ht="14.25" x14ac:dyDescent="0.2">
      <c r="A30" s="148"/>
      <c r="B30" s="148"/>
      <c r="C30" s="148"/>
      <c r="D30" s="149"/>
      <c r="E30" s="150"/>
      <c r="F30" s="148"/>
      <c r="G30" s="135"/>
      <c r="H30" s="36"/>
      <c r="I30" s="36"/>
      <c r="J30" s="36"/>
      <c r="K30" s="36"/>
    </row>
    <row r="31" spans="1:11" s="131" customFormat="1" ht="14.25" x14ac:dyDescent="0.2">
      <c r="A31" s="152"/>
      <c r="B31" s="152"/>
      <c r="C31" s="152"/>
      <c r="D31" s="149"/>
      <c r="E31" s="150"/>
      <c r="F31" s="148"/>
      <c r="G31" s="135"/>
      <c r="H31" s="36"/>
      <c r="I31" s="36"/>
      <c r="J31" s="36"/>
      <c r="K31" s="36"/>
    </row>
    <row r="32" spans="1:11" s="131" customFormat="1" x14ac:dyDescent="0.2">
      <c r="A32" s="148"/>
      <c r="B32" s="148"/>
      <c r="C32" s="148"/>
      <c r="D32" s="153"/>
      <c r="E32" s="129"/>
      <c r="F32" s="130"/>
      <c r="G32" s="135"/>
      <c r="H32" s="39"/>
      <c r="I32" s="39"/>
      <c r="J32" s="36"/>
      <c r="K32" s="36"/>
    </row>
    <row r="33" spans="1:11" s="131" customFormat="1" ht="24.75" customHeight="1" x14ac:dyDescent="0.2">
      <c r="A33" s="43"/>
      <c r="B33" s="43"/>
      <c r="C33" s="43"/>
      <c r="D33" s="153"/>
      <c r="E33" s="129"/>
      <c r="F33" s="130"/>
      <c r="G33" s="135"/>
      <c r="H33" s="39"/>
      <c r="I33" s="39"/>
      <c r="J33" s="36"/>
      <c r="K33" s="36"/>
    </row>
    <row r="34" spans="1:11" s="131" customFormat="1" ht="15" customHeight="1" x14ac:dyDescent="0.2">
      <c r="A34" s="43"/>
      <c r="B34" s="43"/>
      <c r="C34" s="43"/>
      <c r="D34" s="153"/>
      <c r="E34" s="129"/>
      <c r="F34" s="130"/>
      <c r="G34" s="135"/>
      <c r="H34" s="39"/>
      <c r="I34" s="39"/>
      <c r="J34" s="36"/>
      <c r="K34" s="36"/>
    </row>
    <row r="35" spans="1:11" s="131" customFormat="1" ht="15" customHeight="1" x14ac:dyDescent="0.2">
      <c r="A35" s="43"/>
      <c r="B35" s="43"/>
      <c r="C35" s="43"/>
      <c r="D35" s="153"/>
      <c r="E35" s="129"/>
      <c r="F35" s="130"/>
      <c r="G35" s="40"/>
      <c r="H35" s="39"/>
      <c r="I35" s="39"/>
      <c r="J35" s="36"/>
      <c r="K35" s="36"/>
    </row>
    <row r="36" spans="1:11" s="131" customFormat="1" ht="15" customHeight="1" thickBot="1" x14ac:dyDescent="0.25">
      <c r="A36" s="43"/>
      <c r="B36" s="43"/>
      <c r="C36" s="43"/>
      <c r="D36" s="153"/>
      <c r="E36" s="129"/>
      <c r="F36" s="130"/>
      <c r="G36" s="41"/>
      <c r="H36" s="39"/>
      <c r="I36" s="39"/>
      <c r="J36" s="36"/>
      <c r="K36" s="36"/>
    </row>
    <row r="37" spans="1:11" s="131" customFormat="1" ht="15" customHeight="1" x14ac:dyDescent="0.25">
      <c r="A37" s="43"/>
      <c r="B37" s="43"/>
      <c r="C37" s="43"/>
      <c r="D37" s="153"/>
      <c r="E37" s="129"/>
      <c r="F37" s="130"/>
      <c r="G37" s="35"/>
      <c r="H37" s="12"/>
      <c r="I37" s="12"/>
      <c r="J37" s="36"/>
      <c r="K37" s="36"/>
    </row>
    <row r="38" spans="1:11" s="155" customFormat="1" ht="18" customHeight="1" x14ac:dyDescent="0.25">
      <c r="A38" s="154"/>
      <c r="B38" s="154"/>
      <c r="C38" s="154"/>
      <c r="D38" s="153"/>
      <c r="E38" s="129"/>
      <c r="F38" s="130"/>
      <c r="G38" s="35"/>
      <c r="H38" s="12"/>
      <c r="I38" s="12"/>
      <c r="J38" s="42"/>
      <c r="K38" s="42"/>
    </row>
    <row r="39" spans="1:11" s="156" customFormat="1" ht="16.5" customHeight="1" x14ac:dyDescent="0.25">
      <c r="A39" s="148"/>
      <c r="B39" s="148"/>
      <c r="C39" s="148"/>
      <c r="D39" s="153"/>
      <c r="E39" s="129"/>
      <c r="F39" s="130"/>
      <c r="G39" s="12"/>
      <c r="H39" s="12"/>
      <c r="I39" s="12"/>
      <c r="J39" s="39"/>
      <c r="K39" s="39"/>
    </row>
    <row r="40" spans="1:11" s="156" customFormat="1" x14ac:dyDescent="0.25">
      <c r="A40" s="126"/>
      <c r="B40" s="126"/>
      <c r="C40" s="126"/>
      <c r="D40" s="153"/>
      <c r="E40" s="129"/>
      <c r="F40" s="130"/>
      <c r="G40" s="12"/>
      <c r="H40" s="12"/>
      <c r="I40" s="12"/>
      <c r="J40" s="39"/>
      <c r="K40" s="39"/>
    </row>
    <row r="41" spans="1:11" s="156" customFormat="1" ht="13.5" customHeight="1" x14ac:dyDescent="0.25">
      <c r="A41" s="126"/>
      <c r="B41" s="126"/>
      <c r="C41" s="126"/>
      <c r="D41" s="153"/>
      <c r="E41" s="129"/>
      <c r="F41" s="130"/>
      <c r="G41" s="12"/>
      <c r="H41" s="12"/>
      <c r="I41" s="12"/>
      <c r="J41" s="39"/>
      <c r="K41" s="39"/>
    </row>
    <row r="42" spans="1:11" s="156" customFormat="1" ht="17.25" customHeight="1" x14ac:dyDescent="0.25">
      <c r="A42" s="126"/>
      <c r="B42" s="126"/>
      <c r="C42" s="126"/>
      <c r="D42" s="153"/>
      <c r="E42" s="129"/>
      <c r="F42" s="130"/>
      <c r="G42" s="12"/>
      <c r="H42" s="12"/>
      <c r="I42" s="12"/>
      <c r="J42" s="39"/>
      <c r="K42" s="39"/>
    </row>
    <row r="43" spans="1:11" s="156" customFormat="1" ht="17.25" customHeight="1" x14ac:dyDescent="0.25">
      <c r="A43" s="126"/>
      <c r="B43" s="126"/>
      <c r="C43" s="126"/>
      <c r="D43" s="153"/>
      <c r="E43" s="129"/>
      <c r="F43" s="130"/>
      <c r="G43" s="12"/>
      <c r="H43" s="12"/>
      <c r="I43" s="12"/>
      <c r="J43" s="39"/>
      <c r="K43" s="39"/>
    </row>
    <row r="44" spans="1:11" s="156" customFormat="1" ht="15.75" customHeight="1" x14ac:dyDescent="0.25">
      <c r="A44" s="126"/>
      <c r="B44" s="126"/>
      <c r="C44" s="126"/>
      <c r="D44" s="153"/>
      <c r="E44" s="129"/>
      <c r="F44" s="130"/>
      <c r="G44" s="12"/>
      <c r="H44" s="12"/>
      <c r="I44" s="12"/>
      <c r="J44" s="39"/>
      <c r="K44" s="39"/>
    </row>
    <row r="45" spans="1:11" s="156" customFormat="1" ht="15" customHeight="1" x14ac:dyDescent="0.25">
      <c r="A45" s="126"/>
      <c r="B45" s="126"/>
      <c r="C45" s="126"/>
      <c r="D45" s="153"/>
      <c r="E45" s="129"/>
      <c r="F45" s="130"/>
      <c r="G45" s="12"/>
      <c r="H45" s="12"/>
      <c r="I45" s="12"/>
      <c r="J45" s="39"/>
      <c r="K45" s="39"/>
    </row>
    <row r="46" spans="1:11" s="156" customFormat="1" ht="12" customHeight="1" x14ac:dyDescent="0.25">
      <c r="A46" s="126"/>
      <c r="B46" s="126"/>
      <c r="C46" s="126"/>
      <c r="D46" s="153"/>
      <c r="E46" s="129"/>
      <c r="F46" s="130"/>
      <c r="G46" s="12"/>
      <c r="H46" s="12"/>
      <c r="I46" s="12"/>
      <c r="J46" s="39"/>
      <c r="K46" s="39"/>
    </row>
    <row r="47" spans="1:11" s="156" customFormat="1" ht="12" customHeight="1" x14ac:dyDescent="0.25">
      <c r="A47" s="126"/>
      <c r="B47" s="126"/>
      <c r="C47" s="126"/>
      <c r="D47" s="153"/>
      <c r="E47" s="129"/>
      <c r="F47" s="130"/>
      <c r="G47" s="12"/>
      <c r="H47" s="12"/>
      <c r="I47" s="12"/>
      <c r="J47" s="39"/>
      <c r="K47" s="39"/>
    </row>
    <row r="48" spans="1:11" s="156" customFormat="1" ht="12" customHeight="1" x14ac:dyDescent="0.25">
      <c r="A48" s="126"/>
      <c r="B48" s="126"/>
      <c r="C48" s="126"/>
      <c r="D48" s="153"/>
      <c r="E48" s="129"/>
      <c r="F48" s="130"/>
      <c r="G48" s="12"/>
      <c r="H48" s="12"/>
      <c r="I48" s="12"/>
      <c r="J48" s="39"/>
      <c r="K48" s="39"/>
    </row>
    <row r="49" spans="1:11" s="156" customFormat="1" ht="12" customHeight="1" x14ac:dyDescent="0.25">
      <c r="A49" s="126"/>
      <c r="B49" s="126"/>
      <c r="C49" s="126"/>
      <c r="D49" s="153"/>
      <c r="E49" s="129"/>
      <c r="F49" s="130"/>
      <c r="G49" s="12"/>
      <c r="H49" s="12"/>
      <c r="I49" s="12"/>
      <c r="J49" s="39"/>
      <c r="K49" s="39"/>
    </row>
    <row r="50" spans="1:11" ht="12" customHeight="1" x14ac:dyDescent="0.25">
      <c r="J50" s="12"/>
    </row>
    <row r="51" spans="1:11" ht="12" customHeight="1" x14ac:dyDescent="0.25">
      <c r="J51" s="12"/>
    </row>
    <row r="52" spans="1:11" x14ac:dyDescent="0.25">
      <c r="J52" s="12"/>
    </row>
    <row r="53" spans="1:11" x14ac:dyDescent="0.25">
      <c r="J53" s="12"/>
    </row>
    <row r="54" spans="1:11" x14ac:dyDescent="0.25">
      <c r="J54" s="12"/>
    </row>
    <row r="55" spans="1:11" x14ac:dyDescent="0.25">
      <c r="J55" s="12"/>
    </row>
    <row r="56" spans="1:11" x14ac:dyDescent="0.25">
      <c r="J56" s="12"/>
    </row>
    <row r="57" spans="1:11" x14ac:dyDescent="0.25">
      <c r="J57" s="12"/>
    </row>
    <row r="58" spans="1:11" x14ac:dyDescent="0.25">
      <c r="J58" s="12"/>
    </row>
    <row r="59" spans="1:11" x14ac:dyDescent="0.25">
      <c r="J59" s="12"/>
    </row>
    <row r="60" spans="1:11" x14ac:dyDescent="0.25">
      <c r="J60" s="12"/>
    </row>
    <row r="61" spans="1:11" x14ac:dyDescent="0.25">
      <c r="J61" s="12"/>
    </row>
    <row r="62" spans="1:11" x14ac:dyDescent="0.25">
      <c r="J62" s="12"/>
    </row>
    <row r="63" spans="1:11" x14ac:dyDescent="0.25">
      <c r="J63" s="12"/>
    </row>
    <row r="64" spans="1:11" x14ac:dyDescent="0.25">
      <c r="J64" s="12"/>
    </row>
    <row r="65" spans="10:10" x14ac:dyDescent="0.25">
      <c r="J65" s="12"/>
    </row>
    <row r="66" spans="10:10" x14ac:dyDescent="0.25">
      <c r="J66" s="12"/>
    </row>
    <row r="67" spans="10:10" x14ac:dyDescent="0.25">
      <c r="J67" s="12"/>
    </row>
    <row r="68" spans="10:10" x14ac:dyDescent="0.25">
      <c r="J68" s="12"/>
    </row>
    <row r="69" spans="10:10" x14ac:dyDescent="0.25">
      <c r="J69" s="12"/>
    </row>
    <row r="70" spans="10:10" x14ac:dyDescent="0.25">
      <c r="J70" s="12"/>
    </row>
    <row r="71" spans="10:10" x14ac:dyDescent="0.25">
      <c r="J71" s="12"/>
    </row>
    <row r="72" spans="10:10" x14ac:dyDescent="0.25">
      <c r="J72" s="12"/>
    </row>
    <row r="73" spans="10:10" x14ac:dyDescent="0.25">
      <c r="J73" s="12"/>
    </row>
    <row r="74" spans="10:10" x14ac:dyDescent="0.25">
      <c r="J74" s="12"/>
    </row>
    <row r="75" spans="10:10" x14ac:dyDescent="0.25">
      <c r="J75" s="12"/>
    </row>
    <row r="76" spans="10:10" x14ac:dyDescent="0.25">
      <c r="J76" s="12"/>
    </row>
    <row r="77" spans="10:10" x14ac:dyDescent="0.25">
      <c r="J77" s="12"/>
    </row>
    <row r="78" spans="10:10" x14ac:dyDescent="0.25">
      <c r="J78" s="12"/>
    </row>
    <row r="79" spans="10:10" x14ac:dyDescent="0.25">
      <c r="J79" s="12"/>
    </row>
    <row r="80" spans="10:10" x14ac:dyDescent="0.25">
      <c r="J80" s="12"/>
    </row>
    <row r="81" spans="10:10" x14ac:dyDescent="0.25">
      <c r="J81" s="12"/>
    </row>
    <row r="82" spans="10:10" x14ac:dyDescent="0.25">
      <c r="J82" s="12"/>
    </row>
    <row r="83" spans="10:10" x14ac:dyDescent="0.25">
      <c r="J83" s="12"/>
    </row>
    <row r="84" spans="10:10" x14ac:dyDescent="0.25">
      <c r="J84" s="12"/>
    </row>
    <row r="85" spans="10:10" x14ac:dyDescent="0.25">
      <c r="J85" s="12"/>
    </row>
    <row r="86" spans="10:10" x14ac:dyDescent="0.25">
      <c r="J86" s="12"/>
    </row>
    <row r="87" spans="10:10" x14ac:dyDescent="0.25">
      <c r="J87" s="12"/>
    </row>
    <row r="88" spans="10:10" x14ac:dyDescent="0.25">
      <c r="J88" s="12"/>
    </row>
    <row r="89" spans="10:10" x14ac:dyDescent="0.25">
      <c r="J89" s="12"/>
    </row>
    <row r="90" spans="10:10" x14ac:dyDescent="0.25">
      <c r="J90" s="12"/>
    </row>
    <row r="91" spans="10:10" x14ac:dyDescent="0.25">
      <c r="J91" s="12"/>
    </row>
    <row r="92" spans="10:10" x14ac:dyDescent="0.25">
      <c r="J92" s="12"/>
    </row>
    <row r="93" spans="10:10" x14ac:dyDescent="0.25">
      <c r="J93" s="12"/>
    </row>
    <row r="94" spans="10:10" x14ac:dyDescent="0.25">
      <c r="J94" s="12"/>
    </row>
    <row r="95" spans="10:10" x14ac:dyDescent="0.25">
      <c r="J95" s="12"/>
    </row>
    <row r="96" spans="10:10" x14ac:dyDescent="0.25">
      <c r="J96" s="12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  <row r="103" spans="10:10" x14ac:dyDescent="0.25">
      <c r="J103" s="12"/>
    </row>
    <row r="104" spans="10:10" x14ac:dyDescent="0.25">
      <c r="J104" s="12"/>
    </row>
    <row r="105" spans="10:10" x14ac:dyDescent="0.25">
      <c r="J105" s="12"/>
    </row>
    <row r="106" spans="10:10" x14ac:dyDescent="0.25">
      <c r="J106" s="12"/>
    </row>
    <row r="107" spans="10:10" x14ac:dyDescent="0.25">
      <c r="J107" s="12"/>
    </row>
    <row r="108" spans="10:10" x14ac:dyDescent="0.25">
      <c r="J108" s="12"/>
    </row>
    <row r="109" spans="10:10" x14ac:dyDescent="0.25">
      <c r="J109" s="12"/>
    </row>
    <row r="110" spans="10:10" x14ac:dyDescent="0.25">
      <c r="J110" s="12"/>
    </row>
    <row r="111" spans="10:10" x14ac:dyDescent="0.25">
      <c r="J111" s="12"/>
    </row>
    <row r="112" spans="10:10" x14ac:dyDescent="0.25">
      <c r="J112" s="12"/>
    </row>
    <row r="113" spans="10:10" x14ac:dyDescent="0.25">
      <c r="J113" s="12"/>
    </row>
    <row r="114" spans="10:10" x14ac:dyDescent="0.25">
      <c r="J114" s="12"/>
    </row>
    <row r="115" spans="10:10" x14ac:dyDescent="0.25">
      <c r="J115" s="12"/>
    </row>
    <row r="116" spans="10:10" x14ac:dyDescent="0.25">
      <c r="J116" s="12"/>
    </row>
    <row r="117" spans="10:10" x14ac:dyDescent="0.25">
      <c r="J117" s="12"/>
    </row>
    <row r="118" spans="10:10" x14ac:dyDescent="0.25">
      <c r="J118" s="12"/>
    </row>
    <row r="119" spans="10:10" x14ac:dyDescent="0.25">
      <c r="J119" s="12"/>
    </row>
    <row r="120" spans="10:10" x14ac:dyDescent="0.25">
      <c r="J120" s="12"/>
    </row>
    <row r="121" spans="10:10" x14ac:dyDescent="0.25">
      <c r="J121" s="12"/>
    </row>
    <row r="122" spans="10:10" x14ac:dyDescent="0.25">
      <c r="J122" s="12"/>
    </row>
    <row r="123" spans="10:10" x14ac:dyDescent="0.25">
      <c r="J123" s="12"/>
    </row>
    <row r="124" spans="10:10" x14ac:dyDescent="0.25">
      <c r="J124" s="12"/>
    </row>
    <row r="125" spans="10:10" x14ac:dyDescent="0.25">
      <c r="J125" s="12"/>
    </row>
    <row r="126" spans="10:10" x14ac:dyDescent="0.25">
      <c r="J126" s="12"/>
    </row>
    <row r="127" spans="10:10" x14ac:dyDescent="0.25">
      <c r="J127" s="12"/>
    </row>
    <row r="128" spans="10:10" x14ac:dyDescent="0.25">
      <c r="J128" s="12"/>
    </row>
    <row r="129" spans="10:10" x14ac:dyDescent="0.25">
      <c r="J129" s="12"/>
    </row>
    <row r="130" spans="10:10" x14ac:dyDescent="0.25">
      <c r="J130" s="12"/>
    </row>
    <row r="131" spans="10:10" x14ac:dyDescent="0.25">
      <c r="J131" s="12"/>
    </row>
    <row r="132" spans="10:10" x14ac:dyDescent="0.25">
      <c r="J132" s="12"/>
    </row>
    <row r="133" spans="10:10" x14ac:dyDescent="0.25">
      <c r="J133" s="12"/>
    </row>
    <row r="134" spans="10:10" x14ac:dyDescent="0.25">
      <c r="J134" s="12"/>
    </row>
    <row r="135" spans="10:10" x14ac:dyDescent="0.25">
      <c r="J135" s="12"/>
    </row>
    <row r="136" spans="10:10" x14ac:dyDescent="0.25">
      <c r="J136" s="12"/>
    </row>
    <row r="137" spans="10:10" x14ac:dyDescent="0.25">
      <c r="J137" s="12"/>
    </row>
    <row r="138" spans="10:10" x14ac:dyDescent="0.25">
      <c r="J138" s="12"/>
    </row>
    <row r="139" spans="10:10" x14ac:dyDescent="0.25">
      <c r="J139" s="12"/>
    </row>
    <row r="140" spans="10:10" x14ac:dyDescent="0.25">
      <c r="J140" s="12"/>
    </row>
    <row r="141" spans="10:10" x14ac:dyDescent="0.25">
      <c r="J141" s="12"/>
    </row>
    <row r="142" spans="10:10" x14ac:dyDescent="0.25">
      <c r="J142" s="12"/>
    </row>
    <row r="143" spans="10:10" x14ac:dyDescent="0.25">
      <c r="J143" s="12"/>
    </row>
    <row r="144" spans="10:10" x14ac:dyDescent="0.25">
      <c r="J144" s="12"/>
    </row>
    <row r="145" spans="10:10" x14ac:dyDescent="0.25">
      <c r="J145" s="12"/>
    </row>
    <row r="146" spans="10:10" x14ac:dyDescent="0.25">
      <c r="J146" s="12"/>
    </row>
    <row r="147" spans="10:10" x14ac:dyDescent="0.25">
      <c r="J147" s="12"/>
    </row>
    <row r="148" spans="10:10" x14ac:dyDescent="0.25">
      <c r="J148" s="12"/>
    </row>
    <row r="149" spans="10:10" x14ac:dyDescent="0.25">
      <c r="J149" s="12"/>
    </row>
    <row r="150" spans="10:10" x14ac:dyDescent="0.25">
      <c r="J150" s="12"/>
    </row>
    <row r="151" spans="10:10" x14ac:dyDescent="0.25">
      <c r="J151" s="12"/>
    </row>
    <row r="152" spans="10:10" x14ac:dyDescent="0.25">
      <c r="J152" s="12"/>
    </row>
    <row r="153" spans="10:10" x14ac:dyDescent="0.25">
      <c r="J153" s="12"/>
    </row>
    <row r="154" spans="10:10" x14ac:dyDescent="0.25">
      <c r="J154" s="12"/>
    </row>
    <row r="155" spans="10:10" x14ac:dyDescent="0.25">
      <c r="J155" s="12"/>
    </row>
    <row r="156" spans="10:10" x14ac:dyDescent="0.25">
      <c r="J156" s="12"/>
    </row>
    <row r="157" spans="10:10" x14ac:dyDescent="0.25">
      <c r="J157" s="12"/>
    </row>
    <row r="158" spans="10:10" x14ac:dyDescent="0.25">
      <c r="J158" s="12"/>
    </row>
    <row r="159" spans="10:10" x14ac:dyDescent="0.25">
      <c r="J159" s="12"/>
    </row>
    <row r="160" spans="10:10" x14ac:dyDescent="0.25">
      <c r="J160" s="12"/>
    </row>
    <row r="161" spans="10:10" x14ac:dyDescent="0.25">
      <c r="J161" s="12"/>
    </row>
    <row r="162" spans="10:10" x14ac:dyDescent="0.25">
      <c r="J162" s="12"/>
    </row>
    <row r="163" spans="10:10" x14ac:dyDescent="0.25">
      <c r="J163" s="12"/>
    </row>
    <row r="164" spans="10:10" x14ac:dyDescent="0.25">
      <c r="J164" s="12"/>
    </row>
    <row r="165" spans="10:10" x14ac:dyDescent="0.25">
      <c r="J165" s="12"/>
    </row>
    <row r="166" spans="10:10" x14ac:dyDescent="0.25">
      <c r="J166" s="12"/>
    </row>
    <row r="167" spans="10:10" x14ac:dyDescent="0.25">
      <c r="J167" s="12"/>
    </row>
    <row r="168" spans="10:10" x14ac:dyDescent="0.25">
      <c r="J168" s="12"/>
    </row>
    <row r="169" spans="10:10" x14ac:dyDescent="0.25">
      <c r="J169" s="12"/>
    </row>
    <row r="170" spans="10:10" x14ac:dyDescent="0.25">
      <c r="J170" s="12"/>
    </row>
    <row r="171" spans="10:10" x14ac:dyDescent="0.25">
      <c r="J171" s="12"/>
    </row>
    <row r="172" spans="10:10" x14ac:dyDescent="0.25">
      <c r="J172" s="12"/>
    </row>
    <row r="173" spans="10:10" x14ac:dyDescent="0.25">
      <c r="J173" s="12"/>
    </row>
    <row r="174" spans="10:10" x14ac:dyDescent="0.25">
      <c r="J174" s="12"/>
    </row>
    <row r="175" spans="10:10" x14ac:dyDescent="0.25">
      <c r="J175" s="12"/>
    </row>
    <row r="176" spans="10:10" x14ac:dyDescent="0.25">
      <c r="J176" s="12"/>
    </row>
    <row r="177" spans="10:10" x14ac:dyDescent="0.25">
      <c r="J177" s="12"/>
    </row>
    <row r="178" spans="10:10" x14ac:dyDescent="0.25">
      <c r="J178" s="12"/>
    </row>
    <row r="179" spans="10:10" x14ac:dyDescent="0.25">
      <c r="J179" s="12"/>
    </row>
    <row r="180" spans="10:10" x14ac:dyDescent="0.25">
      <c r="J180" s="12"/>
    </row>
    <row r="181" spans="10:10" x14ac:dyDescent="0.25">
      <c r="J181" s="12"/>
    </row>
    <row r="182" spans="10:10" x14ac:dyDescent="0.25">
      <c r="J182" s="12"/>
    </row>
    <row r="183" spans="10:10" x14ac:dyDescent="0.25">
      <c r="J183" s="12"/>
    </row>
    <row r="184" spans="10:10" x14ac:dyDescent="0.25">
      <c r="J184" s="12"/>
    </row>
    <row r="185" spans="10:10" x14ac:dyDescent="0.25">
      <c r="J185" s="12"/>
    </row>
    <row r="186" spans="10:10" x14ac:dyDescent="0.25">
      <c r="J186" s="12"/>
    </row>
    <row r="187" spans="10:10" x14ac:dyDescent="0.25">
      <c r="J187" s="12"/>
    </row>
    <row r="188" spans="10:10" x14ac:dyDescent="0.25">
      <c r="J188" s="12"/>
    </row>
    <row r="189" spans="10:10" x14ac:dyDescent="0.25">
      <c r="J189" s="12"/>
    </row>
    <row r="190" spans="10:10" x14ac:dyDescent="0.25">
      <c r="J190" s="12"/>
    </row>
    <row r="191" spans="10:10" x14ac:dyDescent="0.25">
      <c r="J191" s="12"/>
    </row>
    <row r="192" spans="10:10" x14ac:dyDescent="0.25">
      <c r="J192" s="12"/>
    </row>
    <row r="193" spans="10:10" x14ac:dyDescent="0.25">
      <c r="J193" s="12"/>
    </row>
    <row r="194" spans="10:10" x14ac:dyDescent="0.25">
      <c r="J194" s="12"/>
    </row>
    <row r="195" spans="10:10" x14ac:dyDescent="0.25">
      <c r="J195" s="12"/>
    </row>
    <row r="196" spans="10:10" x14ac:dyDescent="0.25">
      <c r="J196" s="12"/>
    </row>
    <row r="197" spans="10:10" x14ac:dyDescent="0.25">
      <c r="J197" s="12"/>
    </row>
    <row r="198" spans="10:10" x14ac:dyDescent="0.25">
      <c r="J198" s="12"/>
    </row>
    <row r="199" spans="10:10" x14ac:dyDescent="0.25">
      <c r="J199" s="12"/>
    </row>
    <row r="200" spans="10:10" x14ac:dyDescent="0.25">
      <c r="J200" s="12"/>
    </row>
    <row r="201" spans="10:10" x14ac:dyDescent="0.25">
      <c r="J201" s="12"/>
    </row>
    <row r="202" spans="10:10" x14ac:dyDescent="0.25">
      <c r="J202" s="12"/>
    </row>
    <row r="203" spans="10:10" x14ac:dyDescent="0.25">
      <c r="J203" s="12"/>
    </row>
    <row r="204" spans="10:10" x14ac:dyDescent="0.25">
      <c r="J204" s="12"/>
    </row>
    <row r="205" spans="10:10" x14ac:dyDescent="0.25">
      <c r="J205" s="12"/>
    </row>
    <row r="206" spans="10:10" x14ac:dyDescent="0.25">
      <c r="J206" s="12"/>
    </row>
    <row r="207" spans="10:10" x14ac:dyDescent="0.25">
      <c r="J207" s="12"/>
    </row>
    <row r="208" spans="10:10" x14ac:dyDescent="0.25">
      <c r="J208" s="12"/>
    </row>
    <row r="209" spans="10:10" x14ac:dyDescent="0.25">
      <c r="J209" s="12"/>
    </row>
    <row r="210" spans="10:10" x14ac:dyDescent="0.25">
      <c r="J210" s="12"/>
    </row>
    <row r="211" spans="10:10" x14ac:dyDescent="0.25">
      <c r="J211" s="12"/>
    </row>
    <row r="212" spans="10:10" x14ac:dyDescent="0.25">
      <c r="J212" s="12"/>
    </row>
    <row r="213" spans="10:10" x14ac:dyDescent="0.25">
      <c r="J213" s="12"/>
    </row>
    <row r="214" spans="10:10" x14ac:dyDescent="0.25">
      <c r="J214" s="12"/>
    </row>
    <row r="215" spans="10:10" x14ac:dyDescent="0.25">
      <c r="J215" s="12"/>
    </row>
    <row r="216" spans="10:10" x14ac:dyDescent="0.25">
      <c r="J216" s="12"/>
    </row>
    <row r="217" spans="10:10" x14ac:dyDescent="0.25">
      <c r="J217" s="12"/>
    </row>
    <row r="218" spans="10:10" x14ac:dyDescent="0.25">
      <c r="J218" s="12"/>
    </row>
    <row r="219" spans="10:10" x14ac:dyDescent="0.25">
      <c r="J219" s="12"/>
    </row>
    <row r="220" spans="10:10" x14ac:dyDescent="0.25">
      <c r="J220" s="12"/>
    </row>
    <row r="221" spans="10:10" x14ac:dyDescent="0.25">
      <c r="J221" s="12"/>
    </row>
    <row r="222" spans="10:10" x14ac:dyDescent="0.25">
      <c r="J222" s="12"/>
    </row>
    <row r="223" spans="10:10" x14ac:dyDescent="0.25">
      <c r="J223" s="12"/>
    </row>
    <row r="224" spans="10:10" x14ac:dyDescent="0.25">
      <c r="J224" s="12"/>
    </row>
    <row r="225" spans="10:10" x14ac:dyDescent="0.25">
      <c r="J225" s="12"/>
    </row>
    <row r="226" spans="10:10" x14ac:dyDescent="0.25">
      <c r="J226" s="12"/>
    </row>
    <row r="227" spans="10:10" x14ac:dyDescent="0.25">
      <c r="J227" s="12"/>
    </row>
    <row r="228" spans="10:10" x14ac:dyDescent="0.25">
      <c r="J228" s="12"/>
    </row>
    <row r="229" spans="10:10" x14ac:dyDescent="0.25">
      <c r="J229" s="12"/>
    </row>
    <row r="230" spans="10:10" x14ac:dyDescent="0.25">
      <c r="J230" s="12"/>
    </row>
    <row r="231" spans="10:10" x14ac:dyDescent="0.25">
      <c r="J231" s="12"/>
    </row>
    <row r="232" spans="10:10" x14ac:dyDescent="0.25">
      <c r="J232" s="12"/>
    </row>
    <row r="233" spans="10:10" x14ac:dyDescent="0.25">
      <c r="J233" s="12"/>
    </row>
    <row r="234" spans="10:10" x14ac:dyDescent="0.25">
      <c r="J234" s="12"/>
    </row>
    <row r="235" spans="10:10" x14ac:dyDescent="0.25">
      <c r="J235" s="12"/>
    </row>
    <row r="236" spans="10:10" x14ac:dyDescent="0.25">
      <c r="J236" s="12"/>
    </row>
    <row r="237" spans="10:10" x14ac:dyDescent="0.25">
      <c r="J237" s="12"/>
    </row>
    <row r="238" spans="10:10" x14ac:dyDescent="0.25">
      <c r="J238" s="12"/>
    </row>
    <row r="239" spans="10:10" x14ac:dyDescent="0.25">
      <c r="J239" s="12"/>
    </row>
    <row r="240" spans="10:10" x14ac:dyDescent="0.25">
      <c r="J240" s="12"/>
    </row>
    <row r="241" spans="10:10" x14ac:dyDescent="0.25">
      <c r="J241" s="12"/>
    </row>
    <row r="242" spans="10:10" x14ac:dyDescent="0.25">
      <c r="J242" s="12"/>
    </row>
    <row r="243" spans="10:10" x14ac:dyDescent="0.25">
      <c r="J243" s="12"/>
    </row>
    <row r="244" spans="10:10" x14ac:dyDescent="0.25">
      <c r="J244" s="12"/>
    </row>
    <row r="245" spans="10:10" x14ac:dyDescent="0.25">
      <c r="J245" s="12"/>
    </row>
    <row r="246" spans="10:10" x14ac:dyDescent="0.25">
      <c r="J246" s="12"/>
    </row>
    <row r="247" spans="10:10" x14ac:dyDescent="0.25">
      <c r="J247" s="12"/>
    </row>
    <row r="248" spans="10:10" x14ac:dyDescent="0.25">
      <c r="J248" s="12"/>
    </row>
    <row r="249" spans="10:10" x14ac:dyDescent="0.25">
      <c r="J249" s="12"/>
    </row>
    <row r="250" spans="10:10" x14ac:dyDescent="0.25">
      <c r="J250" s="12"/>
    </row>
    <row r="251" spans="10:10" x14ac:dyDescent="0.25">
      <c r="J251" s="12"/>
    </row>
    <row r="252" spans="10:10" x14ac:dyDescent="0.25">
      <c r="J252" s="12"/>
    </row>
    <row r="253" spans="10:10" x14ac:dyDescent="0.25">
      <c r="J253" s="12"/>
    </row>
    <row r="254" spans="10:10" x14ac:dyDescent="0.25">
      <c r="J254" s="12"/>
    </row>
    <row r="255" spans="10:10" x14ac:dyDescent="0.25">
      <c r="J255" s="12"/>
    </row>
    <row r="256" spans="10:10" x14ac:dyDescent="0.25">
      <c r="J256" s="12"/>
    </row>
    <row r="257" spans="10:10" x14ac:dyDescent="0.25">
      <c r="J257" s="12"/>
    </row>
    <row r="258" spans="10:10" x14ac:dyDescent="0.25">
      <c r="J258" s="12"/>
    </row>
    <row r="259" spans="10:10" x14ac:dyDescent="0.25">
      <c r="J259" s="12"/>
    </row>
    <row r="260" spans="10:10" x14ac:dyDescent="0.25">
      <c r="J260" s="12"/>
    </row>
    <row r="261" spans="10:10" x14ac:dyDescent="0.25">
      <c r="J261" s="12"/>
    </row>
    <row r="262" spans="10:10" x14ac:dyDescent="0.25">
      <c r="J262" s="12"/>
    </row>
    <row r="263" spans="10:10" x14ac:dyDescent="0.25">
      <c r="J263" s="12"/>
    </row>
    <row r="264" spans="10:10" x14ac:dyDescent="0.25">
      <c r="J264" s="12"/>
    </row>
    <row r="265" spans="10:10" x14ac:dyDescent="0.25">
      <c r="J265" s="12"/>
    </row>
    <row r="266" spans="10:10" x14ac:dyDescent="0.25">
      <c r="J266" s="12"/>
    </row>
    <row r="267" spans="10:10" x14ac:dyDescent="0.25">
      <c r="J267" s="12"/>
    </row>
    <row r="268" spans="10:10" x14ac:dyDescent="0.25">
      <c r="J268" s="12"/>
    </row>
    <row r="269" spans="10:10" x14ac:dyDescent="0.25">
      <c r="J269" s="12"/>
    </row>
    <row r="270" spans="10:10" x14ac:dyDescent="0.25">
      <c r="J270" s="12"/>
    </row>
    <row r="271" spans="10:10" x14ac:dyDescent="0.25">
      <c r="J271" s="12"/>
    </row>
    <row r="272" spans="10:10" x14ac:dyDescent="0.25">
      <c r="J272" s="12"/>
    </row>
    <row r="273" spans="10:10" x14ac:dyDescent="0.25">
      <c r="J273" s="12"/>
    </row>
    <row r="274" spans="10:10" x14ac:dyDescent="0.25">
      <c r="J274" s="12"/>
    </row>
    <row r="275" spans="10:10" x14ac:dyDescent="0.25">
      <c r="J275" s="12"/>
    </row>
    <row r="276" spans="10:10" x14ac:dyDescent="0.25">
      <c r="J276" s="12"/>
    </row>
    <row r="277" spans="10:10" x14ac:dyDescent="0.25">
      <c r="J277" s="12"/>
    </row>
    <row r="278" spans="10:10" x14ac:dyDescent="0.25">
      <c r="J278" s="12"/>
    </row>
    <row r="279" spans="10:10" x14ac:dyDescent="0.25">
      <c r="J279" s="12"/>
    </row>
    <row r="280" spans="10:10" x14ac:dyDescent="0.25">
      <c r="J280" s="12"/>
    </row>
    <row r="281" spans="10:10" x14ac:dyDescent="0.25">
      <c r="J281" s="12"/>
    </row>
    <row r="282" spans="10:10" x14ac:dyDescent="0.25">
      <c r="J282" s="12"/>
    </row>
    <row r="283" spans="10:10" x14ac:dyDescent="0.25">
      <c r="J283" s="12"/>
    </row>
    <row r="284" spans="10:10" x14ac:dyDescent="0.25">
      <c r="J284" s="12"/>
    </row>
    <row r="285" spans="10:10" x14ac:dyDescent="0.25">
      <c r="J285" s="12"/>
    </row>
    <row r="286" spans="10:10" x14ac:dyDescent="0.25">
      <c r="J286" s="12"/>
    </row>
    <row r="287" spans="10:10" x14ac:dyDescent="0.25">
      <c r="J287" s="12"/>
    </row>
    <row r="288" spans="10:10" x14ac:dyDescent="0.25">
      <c r="J288" s="12"/>
    </row>
    <row r="289" spans="10:10" x14ac:dyDescent="0.25">
      <c r="J289" s="12"/>
    </row>
    <row r="290" spans="10:10" x14ac:dyDescent="0.25">
      <c r="J290" s="12"/>
    </row>
    <row r="291" spans="10:10" x14ac:dyDescent="0.25">
      <c r="J291" s="12"/>
    </row>
    <row r="292" spans="10:10" x14ac:dyDescent="0.25">
      <c r="J292" s="12"/>
    </row>
    <row r="293" spans="10:10" x14ac:dyDescent="0.25">
      <c r="J293" s="12"/>
    </row>
    <row r="294" spans="10:10" x14ac:dyDescent="0.25">
      <c r="J294" s="12"/>
    </row>
    <row r="295" spans="10:10" x14ac:dyDescent="0.25">
      <c r="J295" s="12"/>
    </row>
    <row r="296" spans="10:10" x14ac:dyDescent="0.25">
      <c r="J296" s="12"/>
    </row>
    <row r="297" spans="10:10" x14ac:dyDescent="0.25">
      <c r="J297" s="12"/>
    </row>
    <row r="298" spans="10:10" x14ac:dyDescent="0.25">
      <c r="J298" s="12"/>
    </row>
    <row r="299" spans="10:10" x14ac:dyDescent="0.25">
      <c r="J299" s="12"/>
    </row>
    <row r="300" spans="10:10" x14ac:dyDescent="0.25">
      <c r="J300" s="12"/>
    </row>
    <row r="301" spans="10:10" x14ac:dyDescent="0.25">
      <c r="J301" s="12"/>
    </row>
    <row r="302" spans="10:10" x14ac:dyDescent="0.25">
      <c r="J302" s="12"/>
    </row>
    <row r="303" spans="10:10" x14ac:dyDescent="0.25">
      <c r="J303" s="12"/>
    </row>
    <row r="304" spans="10:10" x14ac:dyDescent="0.25">
      <c r="J304" s="12"/>
    </row>
    <row r="305" spans="10:10" x14ac:dyDescent="0.25">
      <c r="J305" s="12"/>
    </row>
    <row r="306" spans="10:10" x14ac:dyDescent="0.25">
      <c r="J306" s="12"/>
    </row>
    <row r="307" spans="10:10" x14ac:dyDescent="0.25">
      <c r="J307" s="12"/>
    </row>
    <row r="308" spans="10:10" x14ac:dyDescent="0.25">
      <c r="J308" s="12"/>
    </row>
    <row r="309" spans="10:10" x14ac:dyDescent="0.25">
      <c r="J309" s="12"/>
    </row>
    <row r="310" spans="10:10" x14ac:dyDescent="0.25">
      <c r="J310" s="12"/>
    </row>
    <row r="311" spans="10:10" x14ac:dyDescent="0.25">
      <c r="J311" s="12"/>
    </row>
    <row r="312" spans="10:10" x14ac:dyDescent="0.25">
      <c r="J312" s="12"/>
    </row>
    <row r="313" spans="10:10" x14ac:dyDescent="0.25">
      <c r="J313" s="12"/>
    </row>
    <row r="314" spans="10:10" x14ac:dyDescent="0.25">
      <c r="J314" s="12"/>
    </row>
    <row r="315" spans="10:10" x14ac:dyDescent="0.25">
      <c r="J315" s="12"/>
    </row>
    <row r="316" spans="10:10" x14ac:dyDescent="0.25">
      <c r="J316" s="12"/>
    </row>
    <row r="317" spans="10:10" x14ac:dyDescent="0.25">
      <c r="J317" s="12"/>
    </row>
    <row r="318" spans="10:10" x14ac:dyDescent="0.25">
      <c r="J318" s="12"/>
    </row>
    <row r="319" spans="10:10" x14ac:dyDescent="0.25">
      <c r="J319" s="12"/>
    </row>
    <row r="320" spans="10:10" x14ac:dyDescent="0.25">
      <c r="J320" s="12"/>
    </row>
    <row r="321" spans="10:10" x14ac:dyDescent="0.25">
      <c r="J321" s="12"/>
    </row>
    <row r="322" spans="10:10" x14ac:dyDescent="0.25">
      <c r="J322" s="12"/>
    </row>
    <row r="323" spans="10:10" x14ac:dyDescent="0.25">
      <c r="J323" s="12"/>
    </row>
    <row r="324" spans="10:10" x14ac:dyDescent="0.25">
      <c r="J324" s="12"/>
    </row>
    <row r="325" spans="10:10" x14ac:dyDescent="0.25">
      <c r="J325" s="12"/>
    </row>
    <row r="326" spans="10:10" x14ac:dyDescent="0.25">
      <c r="J326" s="12"/>
    </row>
    <row r="327" spans="10:10" x14ac:dyDescent="0.25">
      <c r="J327" s="12"/>
    </row>
    <row r="328" spans="10:10" x14ac:dyDescent="0.25">
      <c r="J328" s="12"/>
    </row>
    <row r="329" spans="10:10" x14ac:dyDescent="0.25">
      <c r="J329" s="12"/>
    </row>
    <row r="330" spans="10:10" x14ac:dyDescent="0.25">
      <c r="J330" s="12"/>
    </row>
    <row r="331" spans="10:10" x14ac:dyDescent="0.25">
      <c r="J331" s="12"/>
    </row>
    <row r="332" spans="10:10" x14ac:dyDescent="0.25">
      <c r="J332" s="12"/>
    </row>
    <row r="333" spans="10:10" x14ac:dyDescent="0.25">
      <c r="J333" s="12"/>
    </row>
    <row r="334" spans="10:10" x14ac:dyDescent="0.25">
      <c r="J334" s="12"/>
    </row>
    <row r="335" spans="10:10" x14ac:dyDescent="0.25">
      <c r="J335" s="12"/>
    </row>
    <row r="336" spans="10:10" x14ac:dyDescent="0.25">
      <c r="J336" s="12"/>
    </row>
    <row r="337" spans="10:10" x14ac:dyDescent="0.25">
      <c r="J337" s="12"/>
    </row>
    <row r="338" spans="10:10" x14ac:dyDescent="0.25">
      <c r="J338" s="12"/>
    </row>
    <row r="339" spans="10:10" x14ac:dyDescent="0.25">
      <c r="J339" s="12"/>
    </row>
    <row r="340" spans="10:10" x14ac:dyDescent="0.25">
      <c r="J340" s="12"/>
    </row>
    <row r="341" spans="10:10" x14ac:dyDescent="0.25">
      <c r="J341" s="12"/>
    </row>
    <row r="342" spans="10:10" x14ac:dyDescent="0.25">
      <c r="J342" s="12"/>
    </row>
    <row r="343" spans="10:10" x14ac:dyDescent="0.25">
      <c r="J343" s="12"/>
    </row>
    <row r="344" spans="10:10" x14ac:dyDescent="0.25">
      <c r="J344" s="12"/>
    </row>
    <row r="345" spans="10:10" x14ac:dyDescent="0.25">
      <c r="J345" s="12"/>
    </row>
    <row r="346" spans="10:10" x14ac:dyDescent="0.25">
      <c r="J346" s="12"/>
    </row>
    <row r="347" spans="10:10" x14ac:dyDescent="0.25">
      <c r="J347" s="12"/>
    </row>
    <row r="348" spans="10:10" x14ac:dyDescent="0.25">
      <c r="J348" s="12"/>
    </row>
    <row r="349" spans="10:10" x14ac:dyDescent="0.25">
      <c r="J349" s="12"/>
    </row>
    <row r="350" spans="10:10" x14ac:dyDescent="0.25">
      <c r="J350" s="12"/>
    </row>
    <row r="351" spans="10:10" x14ac:dyDescent="0.25">
      <c r="J351" s="12"/>
    </row>
    <row r="352" spans="10:10" x14ac:dyDescent="0.25">
      <c r="J352" s="12"/>
    </row>
    <row r="353" spans="10:10" x14ac:dyDescent="0.25">
      <c r="J353" s="12"/>
    </row>
    <row r="354" spans="10:10" x14ac:dyDescent="0.25">
      <c r="J354" s="12"/>
    </row>
    <row r="355" spans="10:10" x14ac:dyDescent="0.25">
      <c r="J355" s="12"/>
    </row>
    <row r="356" spans="10:10" x14ac:dyDescent="0.25">
      <c r="J356" s="12"/>
    </row>
    <row r="357" spans="10:10" x14ac:dyDescent="0.25">
      <c r="J357" s="12"/>
    </row>
    <row r="358" spans="10:10" x14ac:dyDescent="0.25">
      <c r="J358" s="12"/>
    </row>
    <row r="359" spans="10:10" x14ac:dyDescent="0.25">
      <c r="J359" s="12"/>
    </row>
    <row r="360" spans="10:10" x14ac:dyDescent="0.25">
      <c r="J360" s="12"/>
    </row>
    <row r="361" spans="10:10" x14ac:dyDescent="0.25">
      <c r="J361" s="12"/>
    </row>
    <row r="362" spans="10:10" x14ac:dyDescent="0.25">
      <c r="J362" s="12"/>
    </row>
    <row r="363" spans="10:10" x14ac:dyDescent="0.25">
      <c r="J363" s="12"/>
    </row>
    <row r="364" spans="10:10" x14ac:dyDescent="0.25">
      <c r="J364" s="12"/>
    </row>
    <row r="365" spans="10:10" x14ac:dyDescent="0.25">
      <c r="J365" s="12"/>
    </row>
    <row r="366" spans="10:10" x14ac:dyDescent="0.25">
      <c r="J366" s="12"/>
    </row>
    <row r="367" spans="10:10" x14ac:dyDescent="0.25">
      <c r="J367" s="12"/>
    </row>
    <row r="368" spans="10:10" x14ac:dyDescent="0.25">
      <c r="J368" s="12"/>
    </row>
    <row r="369" spans="10:10" x14ac:dyDescent="0.25">
      <c r="J369" s="12"/>
    </row>
    <row r="370" spans="10:10" x14ac:dyDescent="0.25">
      <c r="J370" s="12"/>
    </row>
    <row r="371" spans="10:10" x14ac:dyDescent="0.25">
      <c r="J371" s="12"/>
    </row>
    <row r="372" spans="10:10" x14ac:dyDescent="0.25">
      <c r="J372" s="12"/>
    </row>
    <row r="373" spans="10:10" x14ac:dyDescent="0.25">
      <c r="J373" s="12"/>
    </row>
    <row r="374" spans="10:10" x14ac:dyDescent="0.25">
      <c r="J374" s="12"/>
    </row>
    <row r="375" spans="10:10" x14ac:dyDescent="0.25">
      <c r="J375" s="12"/>
    </row>
    <row r="376" spans="10:10" x14ac:dyDescent="0.25">
      <c r="J376" s="12"/>
    </row>
    <row r="377" spans="10:10" x14ac:dyDescent="0.25">
      <c r="J377" s="12"/>
    </row>
    <row r="378" spans="10:10" x14ac:dyDescent="0.25">
      <c r="J378" s="12"/>
    </row>
    <row r="379" spans="10:10" x14ac:dyDescent="0.25">
      <c r="J379" s="12"/>
    </row>
    <row r="380" spans="10:10" x14ac:dyDescent="0.25">
      <c r="J380" s="12"/>
    </row>
    <row r="381" spans="10:10" x14ac:dyDescent="0.25">
      <c r="J381" s="12"/>
    </row>
    <row r="382" spans="10:10" x14ac:dyDescent="0.25">
      <c r="J382" s="12"/>
    </row>
    <row r="383" spans="10:10" x14ac:dyDescent="0.25">
      <c r="J383" s="12"/>
    </row>
    <row r="384" spans="10:10" x14ac:dyDescent="0.25">
      <c r="J384" s="12"/>
    </row>
    <row r="385" spans="10:10" x14ac:dyDescent="0.25">
      <c r="J385" s="12"/>
    </row>
    <row r="386" spans="10:10" x14ac:dyDescent="0.25">
      <c r="J386" s="12"/>
    </row>
    <row r="387" spans="10:10" x14ac:dyDescent="0.25">
      <c r="J387" s="12"/>
    </row>
    <row r="388" spans="10:10" x14ac:dyDescent="0.25">
      <c r="J388" s="12"/>
    </row>
    <row r="389" spans="10:10" x14ac:dyDescent="0.25">
      <c r="J389" s="12"/>
    </row>
    <row r="390" spans="10:10" x14ac:dyDescent="0.25">
      <c r="J390" s="12"/>
    </row>
    <row r="391" spans="10:10" x14ac:dyDescent="0.25">
      <c r="J391" s="12"/>
    </row>
    <row r="392" spans="10:10" x14ac:dyDescent="0.25">
      <c r="J392" s="12"/>
    </row>
    <row r="393" spans="10:10" x14ac:dyDescent="0.25">
      <c r="J393" s="12"/>
    </row>
    <row r="394" spans="10:10" x14ac:dyDescent="0.25">
      <c r="J394" s="12"/>
    </row>
    <row r="395" spans="10:10" x14ac:dyDescent="0.25">
      <c r="J395" s="12"/>
    </row>
    <row r="396" spans="10:10" x14ac:dyDescent="0.25">
      <c r="J396" s="12"/>
    </row>
    <row r="397" spans="10:10" x14ac:dyDescent="0.25">
      <c r="J397" s="12"/>
    </row>
    <row r="398" spans="10:10" x14ac:dyDescent="0.25">
      <c r="J398" s="12"/>
    </row>
    <row r="399" spans="10:10" x14ac:dyDescent="0.25">
      <c r="J399" s="12"/>
    </row>
    <row r="400" spans="10:10" x14ac:dyDescent="0.25">
      <c r="J400" s="12"/>
    </row>
    <row r="401" spans="10:10" x14ac:dyDescent="0.25">
      <c r="J401" s="12"/>
    </row>
    <row r="402" spans="10:10" x14ac:dyDescent="0.25">
      <c r="J402" s="12"/>
    </row>
    <row r="403" spans="10:10" x14ac:dyDescent="0.25">
      <c r="J403" s="12"/>
    </row>
    <row r="404" spans="10:10" x14ac:dyDescent="0.25">
      <c r="J404" s="12"/>
    </row>
    <row r="405" spans="10:10" x14ac:dyDescent="0.25">
      <c r="J405" s="12"/>
    </row>
    <row r="406" spans="10:10" x14ac:dyDescent="0.25">
      <c r="J406" s="12"/>
    </row>
    <row r="407" spans="10:10" x14ac:dyDescent="0.25">
      <c r="J407" s="12"/>
    </row>
    <row r="408" spans="10:10" x14ac:dyDescent="0.25">
      <c r="J408" s="12"/>
    </row>
    <row r="409" spans="10:10" x14ac:dyDescent="0.25">
      <c r="J409" s="12"/>
    </row>
    <row r="410" spans="10:10" x14ac:dyDescent="0.25">
      <c r="J410" s="12"/>
    </row>
    <row r="411" spans="10:10" x14ac:dyDescent="0.25">
      <c r="J411" s="12"/>
    </row>
  </sheetData>
  <sheetProtection selectLockedCells="1"/>
  <mergeCells count="11"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7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20:C21 C15" xr:uid="{00000000-0002-0000-0200-000001000000}">
      <formula1>"0,1"</formula1>
    </dataValidation>
    <dataValidation type="list" allowBlank="1" showInputMessage="1" showErrorMessage="1" sqref="C9:C10 C14 C16:C19" xr:uid="{00000000-0002-0000-0200-000002000000}">
      <formula1>"0,1,2"</formula1>
    </dataValidation>
    <dataValidation type="list" allowBlank="1" showInputMessage="1" showErrorMessage="1" sqref="C11 C26:C27" xr:uid="{00000000-0002-0000-0200-000003000000}">
      <formula1>"0,1,2,3"</formula1>
    </dataValidation>
    <dataValidation type="list" allowBlank="1" showInputMessage="1" showErrorMessage="1" sqref="C13" xr:uid="{00000000-0002-0000-0200-000004000000}">
      <formula1>"0,1,2,3,4"</formula1>
    </dataValidation>
    <dataValidation type="list" allowBlank="1" showInputMessage="1" showErrorMessage="1" sqref="C23:C24" xr:uid="{00000000-0002-0000-0200-000005000000}">
      <formula1>"0,1,2,3,4,5,6,7,8"</formula1>
    </dataValidation>
    <dataValidation type="list" allowBlank="1" showInputMessage="1" showErrorMessage="1" sqref="C25" xr:uid="{00000000-0002-0000-0200-000006000000}">
      <formula1>"0,1,2,3,4,5,6"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4.375" style="56" customWidth="1"/>
    <col min="2" max="2" width="45.625" style="51" customWidth="1"/>
    <col min="3" max="3" width="7.5" style="76" customWidth="1"/>
    <col min="4" max="4" width="7" style="76" bestFit="1" customWidth="1"/>
    <col min="5" max="5" width="25.625" style="62" customWidth="1"/>
    <col min="6" max="6" width="7.125" style="53" customWidth="1"/>
    <col min="7" max="7" width="7.125" style="49" customWidth="1"/>
    <col min="8" max="10" width="10.75" style="51" customWidth="1"/>
    <col min="11" max="11" width="10.75" style="59" customWidth="1"/>
    <col min="12" max="12" width="10.75" style="51" customWidth="1"/>
    <col min="13" max="15" width="10.75" style="56" customWidth="1"/>
    <col min="16" max="16384" width="11" style="56"/>
  </cols>
  <sheetData>
    <row r="1" spans="1:12" ht="21" x14ac:dyDescent="0.35">
      <c r="A1" s="191" t="s">
        <v>40</v>
      </c>
      <c r="B1" s="186"/>
      <c r="C1" s="58"/>
      <c r="D1" s="58"/>
      <c r="E1" s="50" t="s">
        <v>19</v>
      </c>
      <c r="F1" s="275" t="str">
        <f>Zusammenfassung!E1</f>
        <v>B2</v>
      </c>
      <c r="G1" s="275"/>
    </row>
    <row r="2" spans="1:12" ht="21" x14ac:dyDescent="0.35">
      <c r="A2" s="294"/>
      <c r="B2" s="295"/>
      <c r="C2" s="58"/>
      <c r="D2" s="58"/>
      <c r="E2" s="50"/>
      <c r="F2" s="51"/>
      <c r="G2" s="51"/>
    </row>
    <row r="3" spans="1:12" ht="21" x14ac:dyDescent="0.35">
      <c r="A3" s="274" t="s">
        <v>74</v>
      </c>
      <c r="B3" s="268"/>
      <c r="C3" s="276">
        <f>Zusammenfassung!C9</f>
        <v>1234</v>
      </c>
      <c r="D3" s="277"/>
      <c r="E3" s="60"/>
      <c r="F3" s="49"/>
    </row>
    <row r="4" spans="1:12" x14ac:dyDescent="0.25">
      <c r="A4" s="293"/>
      <c r="B4" s="268"/>
      <c r="C4" s="61"/>
      <c r="D4" s="61"/>
      <c r="F4" s="49"/>
    </row>
    <row r="5" spans="1:12" ht="21" customHeight="1" x14ac:dyDescent="0.3">
      <c r="A5" s="299" t="s">
        <v>9</v>
      </c>
      <c r="B5" s="268"/>
      <c r="C5" s="266" t="str">
        <f>Zusammenfassung!$C$11&amp;" "&amp;Zusammenfassung!$E$11</f>
        <v>Muster Hans</v>
      </c>
      <c r="D5" s="266"/>
      <c r="E5" s="266"/>
      <c r="F5" s="49"/>
      <c r="J5" s="53"/>
    </row>
    <row r="6" spans="1:12" x14ac:dyDescent="0.25">
      <c r="A6" s="300"/>
      <c r="B6" s="301"/>
      <c r="C6" s="52"/>
      <c r="D6" s="52"/>
      <c r="F6" s="49"/>
    </row>
    <row r="7" spans="1:12" s="65" customFormat="1" ht="30" customHeight="1" x14ac:dyDescent="0.2">
      <c r="A7" s="302" t="s">
        <v>6</v>
      </c>
      <c r="B7" s="270"/>
      <c r="C7" s="116" t="s">
        <v>13</v>
      </c>
      <c r="D7" s="121" t="s">
        <v>5</v>
      </c>
      <c r="E7" s="116" t="s">
        <v>7</v>
      </c>
      <c r="F7" s="116" t="s">
        <v>4</v>
      </c>
      <c r="G7" s="116" t="s">
        <v>5</v>
      </c>
      <c r="H7" s="63"/>
      <c r="I7" s="63"/>
      <c r="J7" s="63"/>
      <c r="K7" s="64"/>
      <c r="L7" s="63"/>
    </row>
    <row r="8" spans="1:12" s="67" customFormat="1" ht="20.100000000000001" customHeight="1" x14ac:dyDescent="0.25">
      <c r="A8" s="296" t="s">
        <v>120</v>
      </c>
      <c r="B8" s="297"/>
      <c r="C8" s="297"/>
      <c r="D8" s="297"/>
      <c r="E8" s="297"/>
      <c r="F8" s="297"/>
      <c r="G8" s="298"/>
      <c r="H8" s="61"/>
      <c r="I8" s="61"/>
      <c r="J8" s="61"/>
      <c r="K8" s="66"/>
      <c r="L8" s="61"/>
    </row>
    <row r="9" spans="1:12" s="67" customFormat="1" ht="30" x14ac:dyDescent="0.25">
      <c r="A9" s="112">
        <v>1</v>
      </c>
      <c r="B9" s="158" t="s">
        <v>147</v>
      </c>
      <c r="C9" s="68">
        <v>1</v>
      </c>
      <c r="D9" s="111"/>
      <c r="E9" s="161"/>
      <c r="F9" s="303">
        <f>SUM(C9:C25)</f>
        <v>26</v>
      </c>
      <c r="G9" s="306">
        <f>SUM(D9:D25)</f>
        <v>0</v>
      </c>
      <c r="H9" s="61"/>
      <c r="I9" s="61"/>
      <c r="J9" s="61"/>
      <c r="K9" s="66"/>
      <c r="L9" s="61"/>
    </row>
    <row r="10" spans="1:12" s="67" customFormat="1" ht="30" x14ac:dyDescent="0.25">
      <c r="A10" s="112">
        <v>2</v>
      </c>
      <c r="B10" s="227" t="s">
        <v>170</v>
      </c>
      <c r="C10" s="68">
        <v>1</v>
      </c>
      <c r="D10" s="111"/>
      <c r="E10" s="161"/>
      <c r="F10" s="304"/>
      <c r="G10" s="307"/>
      <c r="H10" s="61"/>
      <c r="I10" s="61"/>
      <c r="J10" s="61"/>
      <c r="K10" s="66"/>
      <c r="L10" s="61"/>
    </row>
    <row r="11" spans="1:12" s="67" customFormat="1" ht="30" x14ac:dyDescent="0.25">
      <c r="A11" s="112">
        <v>3</v>
      </c>
      <c r="B11" s="251" t="s">
        <v>171</v>
      </c>
      <c r="C11" s="68">
        <v>1</v>
      </c>
      <c r="D11" s="111"/>
      <c r="E11" s="161"/>
      <c r="F11" s="304"/>
      <c r="G11" s="307"/>
      <c r="H11" s="61"/>
      <c r="I11" s="61"/>
      <c r="J11" s="61"/>
      <c r="K11" s="66"/>
      <c r="L11" s="61"/>
    </row>
    <row r="12" spans="1:12" s="67" customFormat="1" ht="30" x14ac:dyDescent="0.25">
      <c r="A12" s="112">
        <v>4</v>
      </c>
      <c r="B12" s="227" t="s">
        <v>118</v>
      </c>
      <c r="C12" s="68">
        <v>2</v>
      </c>
      <c r="D12" s="111"/>
      <c r="E12" s="161"/>
      <c r="F12" s="304"/>
      <c r="G12" s="307"/>
      <c r="H12" s="61"/>
      <c r="I12" s="61"/>
      <c r="J12" s="61"/>
      <c r="K12" s="66"/>
      <c r="L12" s="61"/>
    </row>
    <row r="13" spans="1:12" s="67" customFormat="1" ht="30" x14ac:dyDescent="0.25">
      <c r="A13" s="112">
        <v>5</v>
      </c>
      <c r="B13" s="251" t="s">
        <v>119</v>
      </c>
      <c r="C13" s="68">
        <v>2</v>
      </c>
      <c r="D13" s="111"/>
      <c r="E13" s="161"/>
      <c r="F13" s="304"/>
      <c r="G13" s="307"/>
      <c r="H13" s="61"/>
      <c r="I13" s="61"/>
      <c r="J13" s="61"/>
      <c r="K13" s="66"/>
      <c r="L13" s="61"/>
    </row>
    <row r="14" spans="1:12" s="67" customFormat="1" ht="45" x14ac:dyDescent="0.25">
      <c r="A14" s="112">
        <v>6</v>
      </c>
      <c r="B14" s="158" t="s">
        <v>121</v>
      </c>
      <c r="C14" s="68">
        <v>2</v>
      </c>
      <c r="D14" s="111"/>
      <c r="E14" s="161"/>
      <c r="F14" s="304"/>
      <c r="G14" s="307"/>
      <c r="H14" s="61"/>
      <c r="I14" s="61"/>
      <c r="J14" s="61"/>
      <c r="K14" s="66"/>
      <c r="L14" s="61"/>
    </row>
    <row r="15" spans="1:12" s="67" customFormat="1" ht="21.75" customHeight="1" x14ac:dyDescent="0.25">
      <c r="A15" s="296" t="s">
        <v>149</v>
      </c>
      <c r="B15" s="297"/>
      <c r="C15" s="239"/>
      <c r="D15" s="239"/>
      <c r="E15" s="239"/>
      <c r="F15" s="304"/>
      <c r="G15" s="307"/>
      <c r="H15" s="61"/>
      <c r="I15" s="61"/>
      <c r="J15" s="61"/>
      <c r="K15" s="66"/>
      <c r="L15" s="61"/>
    </row>
    <row r="16" spans="1:12" s="67" customFormat="1" ht="45" x14ac:dyDescent="0.25">
      <c r="A16" s="112">
        <v>7</v>
      </c>
      <c r="B16" s="158" t="s">
        <v>164</v>
      </c>
      <c r="C16" s="68">
        <v>2</v>
      </c>
      <c r="D16" s="111"/>
      <c r="E16" s="161"/>
      <c r="F16" s="304"/>
      <c r="G16" s="307"/>
      <c r="H16" s="61"/>
      <c r="I16"/>
      <c r="J16" s="61"/>
      <c r="K16" s="66"/>
      <c r="L16" s="61"/>
    </row>
    <row r="17" spans="1:12" s="67" customFormat="1" x14ac:dyDescent="0.25">
      <c r="A17" s="261">
        <v>8</v>
      </c>
      <c r="B17" s="158" t="s">
        <v>122</v>
      </c>
      <c r="C17" s="68">
        <v>1</v>
      </c>
      <c r="D17" s="111"/>
      <c r="E17" s="161"/>
      <c r="F17" s="304"/>
      <c r="G17" s="307"/>
      <c r="H17" s="61"/>
      <c r="I17" s="61"/>
      <c r="J17" s="61"/>
      <c r="K17" s="66"/>
      <c r="L17" s="61"/>
    </row>
    <row r="18" spans="1:12" s="67" customFormat="1" x14ac:dyDescent="0.25">
      <c r="A18" s="262"/>
      <c r="B18" s="158" t="s">
        <v>123</v>
      </c>
      <c r="C18" s="68">
        <v>2</v>
      </c>
      <c r="D18" s="111"/>
      <c r="E18" s="161"/>
      <c r="F18" s="304"/>
      <c r="G18" s="307"/>
      <c r="H18" s="61"/>
      <c r="I18" s="61"/>
      <c r="J18" s="61"/>
      <c r="K18" s="66"/>
      <c r="L18" s="61"/>
    </row>
    <row r="19" spans="1:12" s="67" customFormat="1" x14ac:dyDescent="0.25">
      <c r="A19" s="263"/>
      <c r="B19" s="158" t="s">
        <v>124</v>
      </c>
      <c r="C19" s="68">
        <v>1</v>
      </c>
      <c r="D19" s="111"/>
      <c r="E19" s="161"/>
      <c r="F19" s="304"/>
      <c r="G19" s="307"/>
      <c r="H19" s="61"/>
      <c r="I19" s="61"/>
      <c r="J19" s="61"/>
      <c r="K19" s="66"/>
      <c r="L19" s="61"/>
    </row>
    <row r="20" spans="1:12" s="67" customFormat="1" ht="30" x14ac:dyDescent="0.25">
      <c r="A20" s="112">
        <v>9</v>
      </c>
      <c r="B20" s="158" t="s">
        <v>127</v>
      </c>
      <c r="C20" s="68">
        <v>2</v>
      </c>
      <c r="D20" s="111"/>
      <c r="E20" s="161"/>
      <c r="F20" s="304"/>
      <c r="G20" s="307"/>
      <c r="H20" s="61"/>
      <c r="I20" s="61"/>
      <c r="J20" s="61"/>
      <c r="K20" s="66"/>
      <c r="L20" s="61"/>
    </row>
    <row r="21" spans="1:12" s="67" customFormat="1" ht="33" customHeight="1" x14ac:dyDescent="0.25">
      <c r="A21" s="112">
        <v>10</v>
      </c>
      <c r="B21" s="158" t="s">
        <v>154</v>
      </c>
      <c r="C21" s="68">
        <v>2</v>
      </c>
      <c r="D21" s="111"/>
      <c r="E21" s="161"/>
      <c r="F21" s="304"/>
      <c r="G21" s="307"/>
      <c r="H21" s="61"/>
      <c r="I21" s="61"/>
      <c r="J21" s="61"/>
      <c r="K21" s="66"/>
      <c r="L21" s="61"/>
    </row>
    <row r="22" spans="1:12" s="67" customFormat="1" ht="30" x14ac:dyDescent="0.25">
      <c r="A22" s="112">
        <v>11</v>
      </c>
      <c r="B22" s="158" t="s">
        <v>126</v>
      </c>
      <c r="C22" s="68">
        <v>1</v>
      </c>
      <c r="D22" s="111"/>
      <c r="E22" s="161"/>
      <c r="F22" s="304"/>
      <c r="G22" s="307"/>
      <c r="H22" s="61"/>
      <c r="I22" s="61"/>
      <c r="J22" s="61"/>
      <c r="K22" s="66"/>
      <c r="L22" s="61"/>
    </row>
    <row r="23" spans="1:12" s="67" customFormat="1" ht="30" x14ac:dyDescent="0.25">
      <c r="A23" s="252">
        <v>12</v>
      </c>
      <c r="B23" s="253" t="s">
        <v>128</v>
      </c>
      <c r="C23" s="68">
        <v>1</v>
      </c>
      <c r="D23" s="111"/>
      <c r="E23" s="161"/>
      <c r="F23" s="304"/>
      <c r="G23" s="307"/>
      <c r="H23" s="61"/>
      <c r="I23" s="61"/>
      <c r="J23" s="61"/>
      <c r="K23" s="66"/>
      <c r="L23" s="61"/>
    </row>
    <row r="24" spans="1:12" s="67" customFormat="1" ht="21" customHeight="1" x14ac:dyDescent="0.25">
      <c r="A24" s="296" t="s">
        <v>125</v>
      </c>
      <c r="B24" s="297"/>
      <c r="C24" s="297"/>
      <c r="D24" s="297"/>
      <c r="E24" s="298"/>
      <c r="F24" s="304"/>
      <c r="G24" s="307"/>
      <c r="H24" s="61"/>
      <c r="I24" s="61"/>
      <c r="J24" s="61"/>
      <c r="K24" s="66"/>
      <c r="L24" s="61"/>
    </row>
    <row r="25" spans="1:12" s="65" customFormat="1" ht="165" x14ac:dyDescent="0.25">
      <c r="A25" s="234">
        <v>13</v>
      </c>
      <c r="B25" s="240" t="s">
        <v>172</v>
      </c>
      <c r="C25" s="224">
        <v>5</v>
      </c>
      <c r="D25" s="237"/>
      <c r="E25" s="236"/>
      <c r="F25" s="305"/>
      <c r="G25" s="308"/>
      <c r="H25" s="61"/>
      <c r="I25" s="63"/>
      <c r="J25" s="63"/>
      <c r="K25" s="63"/>
      <c r="L25" s="63"/>
    </row>
    <row r="26" spans="1:12" s="65" customFormat="1" ht="15.75" x14ac:dyDescent="0.25">
      <c r="A26" s="291" t="s">
        <v>1</v>
      </c>
      <c r="B26" s="292"/>
      <c r="C26" s="235">
        <f>SUM(C9:C25)</f>
        <v>26</v>
      </c>
      <c r="D26" s="215">
        <f>SUM(D9:D25)</f>
        <v>0</v>
      </c>
      <c r="E26" s="162"/>
      <c r="F26" s="162">
        <f>SUM(F9:F24)</f>
        <v>26</v>
      </c>
      <c r="G26" s="55">
        <f>SUM(G9:G24)</f>
        <v>0</v>
      </c>
      <c r="H26" s="61"/>
      <c r="I26" s="63"/>
      <c r="J26" s="63"/>
      <c r="K26" s="63"/>
      <c r="L26" s="63"/>
    </row>
    <row r="27" spans="1:12" s="65" customFormat="1" x14ac:dyDescent="0.25">
      <c r="B27" s="69"/>
      <c r="C27" s="70"/>
      <c r="D27" s="70"/>
      <c r="E27" s="71"/>
      <c r="F27" s="72"/>
      <c r="G27" s="69"/>
      <c r="H27" s="61"/>
      <c r="I27" s="63"/>
      <c r="J27" s="63"/>
      <c r="K27" s="63"/>
      <c r="L27" s="63"/>
    </row>
    <row r="28" spans="1:12" s="65" customFormat="1" x14ac:dyDescent="0.25">
      <c r="B28" s="69"/>
      <c r="C28" s="74"/>
      <c r="D28" s="74"/>
      <c r="E28" s="71"/>
      <c r="F28" s="53"/>
      <c r="G28" s="49"/>
      <c r="H28" s="61"/>
      <c r="I28" s="69"/>
      <c r="J28" s="69"/>
      <c r="K28" s="63"/>
      <c r="L28" s="63"/>
    </row>
    <row r="29" spans="1:12" s="65" customFormat="1" ht="24.75" customHeight="1" x14ac:dyDescent="0.25">
      <c r="B29" s="75"/>
      <c r="C29" s="74"/>
      <c r="D29" s="74"/>
      <c r="E29" s="71"/>
      <c r="F29" s="53"/>
      <c r="G29" s="49"/>
      <c r="H29" s="61"/>
      <c r="I29" s="69"/>
      <c r="J29" s="69"/>
      <c r="K29" s="63"/>
      <c r="L29" s="63"/>
    </row>
    <row r="30" spans="1:12" s="65" customFormat="1" ht="15" customHeight="1" x14ac:dyDescent="0.25">
      <c r="B30" s="69"/>
      <c r="C30" s="76"/>
      <c r="D30" s="76"/>
      <c r="E30" s="62"/>
      <c r="F30" s="53"/>
      <c r="G30" s="49"/>
      <c r="H30" s="61"/>
      <c r="I30" s="69"/>
      <c r="J30" s="69"/>
      <c r="K30" s="63"/>
      <c r="L30" s="63"/>
    </row>
    <row r="31" spans="1:12" s="65" customFormat="1" ht="15" customHeight="1" x14ac:dyDescent="0.25">
      <c r="B31" s="63"/>
      <c r="C31" s="76"/>
      <c r="D31" s="76"/>
      <c r="E31" s="62"/>
      <c r="F31" s="53"/>
      <c r="G31" s="49"/>
      <c r="H31" s="61"/>
      <c r="I31" s="69"/>
      <c r="J31" s="69"/>
      <c r="K31" s="63"/>
      <c r="L31" s="63"/>
    </row>
    <row r="32" spans="1:12" s="65" customFormat="1" ht="15" customHeight="1" x14ac:dyDescent="0.25">
      <c r="B32" s="63"/>
      <c r="C32" s="76"/>
      <c r="D32" s="76"/>
      <c r="E32" s="62"/>
      <c r="F32" s="53"/>
      <c r="G32" s="49"/>
      <c r="H32" s="61"/>
      <c r="I32" s="69"/>
      <c r="J32" s="69"/>
      <c r="K32" s="63"/>
      <c r="L32" s="63"/>
    </row>
    <row r="33" spans="1:12" s="65" customFormat="1" ht="15" customHeight="1" x14ac:dyDescent="0.25">
      <c r="B33" s="63"/>
      <c r="C33" s="76"/>
      <c r="D33" s="76"/>
      <c r="E33" s="62"/>
      <c r="F33" s="53"/>
      <c r="G33" s="49"/>
      <c r="H33" s="61"/>
      <c r="I33" s="51"/>
      <c r="J33" s="51"/>
      <c r="K33" s="63"/>
      <c r="L33" s="63"/>
    </row>
    <row r="34" spans="1:12" s="78" customFormat="1" ht="18" customHeight="1" x14ac:dyDescent="0.25">
      <c r="A34" s="65"/>
      <c r="B34" s="63"/>
      <c r="C34" s="76"/>
      <c r="D34" s="76"/>
      <c r="E34" s="62"/>
      <c r="F34" s="53"/>
      <c r="G34" s="49"/>
      <c r="H34" s="61"/>
      <c r="I34" s="51"/>
      <c r="J34" s="51"/>
      <c r="K34" s="77"/>
      <c r="L34" s="77"/>
    </row>
    <row r="35" spans="1:12" s="79" customFormat="1" ht="16.5" customHeight="1" x14ac:dyDescent="0.25">
      <c r="A35" s="65"/>
      <c r="B35" s="63"/>
      <c r="C35" s="76"/>
      <c r="D35" s="76"/>
      <c r="E35" s="62"/>
      <c r="F35" s="53"/>
      <c r="G35" s="49"/>
      <c r="H35" s="61"/>
      <c r="I35" s="51"/>
      <c r="J35" s="51"/>
      <c r="K35" s="69"/>
      <c r="L35" s="69"/>
    </row>
    <row r="36" spans="1:12" s="79" customFormat="1" ht="15.75" x14ac:dyDescent="0.25">
      <c r="A36" s="78"/>
      <c r="B36" s="77"/>
      <c r="C36" s="76"/>
      <c r="D36" s="76"/>
      <c r="E36" s="62"/>
      <c r="F36" s="53"/>
      <c r="G36" s="49"/>
      <c r="H36" s="61"/>
      <c r="I36" s="51"/>
      <c r="J36" s="51"/>
      <c r="K36" s="69"/>
      <c r="L36" s="69"/>
    </row>
    <row r="37" spans="1:12" s="79" customFormat="1" ht="13.5" customHeight="1" x14ac:dyDescent="0.25">
      <c r="B37" s="69"/>
      <c r="C37" s="76"/>
      <c r="D37" s="76"/>
      <c r="E37" s="62"/>
      <c r="F37" s="53"/>
      <c r="G37" s="49"/>
      <c r="H37" s="61"/>
      <c r="I37" s="51"/>
      <c r="J37" s="51"/>
      <c r="K37" s="69"/>
      <c r="L37" s="69"/>
    </row>
    <row r="38" spans="1:12" s="79" customFormat="1" ht="17.25" customHeight="1" x14ac:dyDescent="0.25">
      <c r="B38" s="51"/>
      <c r="C38" s="76"/>
      <c r="D38" s="76"/>
      <c r="E38" s="62"/>
      <c r="F38" s="53"/>
      <c r="G38" s="49"/>
      <c r="H38" s="61"/>
      <c r="I38" s="51"/>
      <c r="J38" s="51"/>
      <c r="K38" s="69"/>
      <c r="L38" s="69"/>
    </row>
    <row r="39" spans="1:12" s="79" customFormat="1" ht="17.25" customHeight="1" x14ac:dyDescent="0.25">
      <c r="B39" s="51"/>
      <c r="C39" s="76"/>
      <c r="D39" s="76"/>
      <c r="E39" s="62"/>
      <c r="F39" s="53"/>
      <c r="G39" s="49"/>
      <c r="H39" s="61"/>
      <c r="I39" s="51"/>
      <c r="J39" s="51"/>
      <c r="K39" s="69"/>
      <c r="L39" s="69"/>
    </row>
    <row r="40" spans="1:12" s="79" customFormat="1" ht="15.75" customHeight="1" x14ac:dyDescent="0.25">
      <c r="B40" s="51"/>
      <c r="C40" s="76"/>
      <c r="D40" s="76"/>
      <c r="E40" s="62"/>
      <c r="F40" s="53"/>
      <c r="G40" s="49"/>
      <c r="H40" s="61"/>
      <c r="I40" s="51"/>
      <c r="J40" s="51"/>
      <c r="K40" s="69"/>
      <c r="L40" s="69"/>
    </row>
    <row r="41" spans="1:12" s="79" customFormat="1" ht="15" customHeight="1" x14ac:dyDescent="0.25">
      <c r="B41" s="51"/>
      <c r="C41" s="76"/>
      <c r="D41" s="76"/>
      <c r="E41" s="62"/>
      <c r="F41" s="53"/>
      <c r="G41" s="49"/>
      <c r="H41" s="61"/>
      <c r="I41" s="51"/>
      <c r="J41" s="51"/>
      <c r="K41" s="69"/>
      <c r="L41" s="69"/>
    </row>
    <row r="42" spans="1:12" s="79" customFormat="1" ht="12" customHeight="1" x14ac:dyDescent="0.25">
      <c r="B42" s="51"/>
      <c r="C42" s="76"/>
      <c r="D42" s="76"/>
      <c r="E42" s="62"/>
      <c r="F42" s="53"/>
      <c r="G42" s="49"/>
      <c r="H42" s="61"/>
      <c r="I42" s="51"/>
      <c r="J42" s="51"/>
      <c r="K42" s="69"/>
      <c r="L42" s="69"/>
    </row>
    <row r="43" spans="1:12" s="79" customFormat="1" ht="12" customHeight="1" x14ac:dyDescent="0.25">
      <c r="B43" s="51"/>
      <c r="C43" s="76"/>
      <c r="D43" s="76"/>
      <c r="E43" s="62"/>
      <c r="F43" s="53"/>
      <c r="G43" s="49"/>
      <c r="H43" s="61"/>
      <c r="I43" s="51"/>
      <c r="J43" s="51"/>
      <c r="K43" s="69"/>
      <c r="L43" s="69"/>
    </row>
    <row r="44" spans="1:12" s="79" customFormat="1" ht="12" customHeight="1" x14ac:dyDescent="0.25">
      <c r="B44" s="51"/>
      <c r="C44" s="76"/>
      <c r="D44" s="76"/>
      <c r="E44" s="62"/>
      <c r="F44" s="53"/>
      <c r="G44" s="49"/>
      <c r="H44" s="61"/>
      <c r="I44" s="51"/>
      <c r="J44" s="51"/>
      <c r="K44" s="69"/>
      <c r="L44" s="69"/>
    </row>
    <row r="45" spans="1:12" s="79" customFormat="1" ht="12" customHeight="1" x14ac:dyDescent="0.25">
      <c r="B45" s="51"/>
      <c r="C45" s="76"/>
      <c r="D45" s="76"/>
      <c r="E45" s="62"/>
      <c r="F45" s="53"/>
      <c r="G45" s="49"/>
      <c r="H45" s="61"/>
      <c r="I45" s="51"/>
      <c r="J45" s="51"/>
      <c r="K45" s="69"/>
      <c r="L45" s="69"/>
    </row>
    <row r="46" spans="1:12" ht="12" customHeight="1" x14ac:dyDescent="0.25">
      <c r="A46" s="79"/>
      <c r="K46" s="51"/>
    </row>
    <row r="47" spans="1:12" ht="12" customHeight="1" x14ac:dyDescent="0.25">
      <c r="A47" s="79"/>
      <c r="K47" s="51"/>
    </row>
    <row r="48" spans="1:12" x14ac:dyDescent="0.25">
      <c r="K48" s="51"/>
    </row>
    <row r="49" spans="1:11" x14ac:dyDescent="0.25">
      <c r="K49" s="51"/>
    </row>
    <row r="50" spans="1:11" x14ac:dyDescent="0.25">
      <c r="K50" s="51"/>
    </row>
    <row r="51" spans="1:11" x14ac:dyDescent="0.25">
      <c r="K51" s="51"/>
    </row>
    <row r="52" spans="1:11" x14ac:dyDescent="0.25">
      <c r="K52" s="51"/>
    </row>
    <row r="53" spans="1:11" x14ac:dyDescent="0.25">
      <c r="K53" s="51"/>
    </row>
    <row r="54" spans="1:11" s="51" customFormat="1" x14ac:dyDescent="0.25">
      <c r="A54" s="56"/>
      <c r="C54" s="76"/>
      <c r="D54" s="76"/>
      <c r="E54" s="62"/>
      <c r="F54" s="53"/>
      <c r="G54" s="49"/>
    </row>
    <row r="55" spans="1:11" s="51" customFormat="1" x14ac:dyDescent="0.25">
      <c r="A55" s="56"/>
      <c r="C55" s="76"/>
      <c r="D55" s="76"/>
      <c r="E55" s="62"/>
      <c r="F55" s="53"/>
      <c r="G55" s="49"/>
    </row>
    <row r="56" spans="1:11" s="51" customFormat="1" x14ac:dyDescent="0.25">
      <c r="C56" s="76"/>
      <c r="D56" s="76"/>
      <c r="E56" s="62"/>
      <c r="F56" s="53"/>
      <c r="G56" s="49"/>
    </row>
    <row r="57" spans="1:11" s="51" customFormat="1" x14ac:dyDescent="0.25">
      <c r="C57" s="76"/>
      <c r="D57" s="76"/>
      <c r="E57" s="62"/>
      <c r="F57" s="53"/>
      <c r="G57" s="49"/>
    </row>
    <row r="58" spans="1:11" s="51" customFormat="1" x14ac:dyDescent="0.25">
      <c r="C58" s="76"/>
      <c r="D58" s="76"/>
      <c r="E58" s="62"/>
      <c r="F58" s="53"/>
      <c r="G58" s="49"/>
    </row>
    <row r="59" spans="1:11" s="51" customFormat="1" x14ac:dyDescent="0.25">
      <c r="C59" s="76"/>
      <c r="D59" s="76"/>
      <c r="E59" s="62"/>
      <c r="F59" s="53"/>
      <c r="G59" s="49"/>
    </row>
    <row r="60" spans="1:11" s="51" customFormat="1" x14ac:dyDescent="0.25">
      <c r="C60" s="76"/>
      <c r="D60" s="76"/>
      <c r="E60" s="62"/>
      <c r="F60" s="53"/>
      <c r="G60" s="49"/>
    </row>
    <row r="61" spans="1:11" s="51" customFormat="1" x14ac:dyDescent="0.25">
      <c r="C61" s="76"/>
      <c r="D61" s="76"/>
      <c r="E61" s="62"/>
      <c r="F61" s="53"/>
      <c r="G61" s="49"/>
    </row>
    <row r="62" spans="1:11" s="51" customFormat="1" x14ac:dyDescent="0.25">
      <c r="C62" s="76"/>
      <c r="D62" s="76"/>
      <c r="E62" s="62"/>
      <c r="F62" s="53"/>
      <c r="G62" s="49"/>
    </row>
    <row r="63" spans="1:11" s="51" customFormat="1" x14ac:dyDescent="0.25">
      <c r="C63" s="76"/>
      <c r="D63" s="76"/>
      <c r="E63" s="62"/>
      <c r="F63" s="53"/>
      <c r="G63" s="49"/>
    </row>
    <row r="64" spans="1:11" s="51" customFormat="1" x14ac:dyDescent="0.25">
      <c r="C64" s="76"/>
      <c r="D64" s="76"/>
      <c r="E64" s="62"/>
      <c r="F64" s="53"/>
      <c r="G64" s="49"/>
    </row>
    <row r="65" spans="3:7" s="51" customFormat="1" x14ac:dyDescent="0.25">
      <c r="C65" s="76"/>
      <c r="D65" s="76"/>
      <c r="E65" s="62"/>
      <c r="F65" s="53"/>
      <c r="G65" s="49"/>
    </row>
    <row r="66" spans="3:7" s="51" customFormat="1" x14ac:dyDescent="0.25">
      <c r="C66" s="76"/>
      <c r="D66" s="76"/>
      <c r="E66" s="62"/>
      <c r="F66" s="53"/>
      <c r="G66" s="49"/>
    </row>
    <row r="67" spans="3:7" s="51" customFormat="1" x14ac:dyDescent="0.25">
      <c r="C67" s="76"/>
      <c r="D67" s="76"/>
      <c r="E67" s="62"/>
      <c r="F67" s="53"/>
      <c r="G67" s="49"/>
    </row>
    <row r="68" spans="3:7" s="51" customFormat="1" x14ac:dyDescent="0.25">
      <c r="C68" s="76"/>
      <c r="D68" s="76"/>
      <c r="E68" s="62"/>
      <c r="F68" s="53"/>
      <c r="G68" s="49"/>
    </row>
    <row r="69" spans="3:7" s="51" customFormat="1" x14ac:dyDescent="0.25">
      <c r="C69" s="76"/>
      <c r="D69" s="76"/>
      <c r="E69" s="62"/>
      <c r="F69" s="53"/>
      <c r="G69" s="49"/>
    </row>
    <row r="70" spans="3:7" s="51" customFormat="1" x14ac:dyDescent="0.25">
      <c r="C70" s="76"/>
      <c r="D70" s="76"/>
      <c r="E70" s="62"/>
      <c r="F70" s="53"/>
      <c r="G70" s="49"/>
    </row>
    <row r="71" spans="3:7" s="51" customFormat="1" x14ac:dyDescent="0.25">
      <c r="C71" s="76"/>
      <c r="D71" s="76"/>
      <c r="E71" s="62"/>
      <c r="F71" s="53"/>
      <c r="G71" s="49"/>
    </row>
    <row r="72" spans="3:7" s="51" customFormat="1" x14ac:dyDescent="0.25">
      <c r="C72" s="76"/>
      <c r="D72" s="76"/>
      <c r="E72" s="62"/>
      <c r="F72" s="53"/>
      <c r="G72" s="49"/>
    </row>
    <row r="73" spans="3:7" s="51" customFormat="1" x14ac:dyDescent="0.25">
      <c r="C73" s="76"/>
      <c r="D73" s="76"/>
      <c r="E73" s="62"/>
      <c r="F73" s="53"/>
      <c r="G73" s="49"/>
    </row>
    <row r="74" spans="3:7" s="51" customFormat="1" x14ac:dyDescent="0.25">
      <c r="C74" s="76"/>
      <c r="D74" s="76"/>
      <c r="E74" s="62"/>
      <c r="F74" s="53"/>
      <c r="G74" s="49"/>
    </row>
    <row r="75" spans="3:7" s="51" customFormat="1" x14ac:dyDescent="0.25">
      <c r="C75" s="76"/>
      <c r="D75" s="76"/>
      <c r="E75" s="62"/>
      <c r="F75" s="53"/>
      <c r="G75" s="49"/>
    </row>
    <row r="76" spans="3:7" s="51" customFormat="1" x14ac:dyDescent="0.25">
      <c r="C76" s="76"/>
      <c r="D76" s="76"/>
      <c r="E76" s="62"/>
      <c r="F76" s="53"/>
      <c r="G76" s="49"/>
    </row>
    <row r="77" spans="3:7" s="51" customFormat="1" x14ac:dyDescent="0.25">
      <c r="C77" s="76"/>
      <c r="D77" s="76"/>
      <c r="E77" s="62"/>
      <c r="F77" s="53"/>
      <c r="G77" s="49"/>
    </row>
    <row r="78" spans="3:7" s="51" customFormat="1" x14ac:dyDescent="0.25">
      <c r="C78" s="76"/>
      <c r="D78" s="76"/>
      <c r="E78" s="62"/>
      <c r="F78" s="53"/>
      <c r="G78" s="49"/>
    </row>
    <row r="79" spans="3:7" s="51" customFormat="1" x14ac:dyDescent="0.25">
      <c r="C79" s="76"/>
      <c r="D79" s="76"/>
      <c r="E79" s="62"/>
      <c r="F79" s="53"/>
      <c r="G79" s="49"/>
    </row>
    <row r="80" spans="3:7" s="51" customFormat="1" x14ac:dyDescent="0.25">
      <c r="C80" s="76"/>
      <c r="D80" s="76"/>
      <c r="E80" s="62"/>
      <c r="F80" s="53"/>
      <c r="G80" s="49"/>
    </row>
    <row r="81" spans="3:7" s="51" customFormat="1" x14ac:dyDescent="0.25">
      <c r="C81" s="76"/>
      <c r="D81" s="76"/>
      <c r="E81" s="62"/>
      <c r="F81" s="53"/>
      <c r="G81" s="49"/>
    </row>
    <row r="82" spans="3:7" s="51" customFormat="1" x14ac:dyDescent="0.25">
      <c r="C82" s="76"/>
      <c r="D82" s="76"/>
      <c r="E82" s="62"/>
      <c r="F82" s="53"/>
      <c r="G82" s="49"/>
    </row>
    <row r="83" spans="3:7" s="51" customFormat="1" x14ac:dyDescent="0.25">
      <c r="C83" s="76"/>
      <c r="D83" s="76"/>
      <c r="E83" s="62"/>
      <c r="F83" s="53"/>
      <c r="G83" s="49"/>
    </row>
    <row r="84" spans="3:7" s="51" customFormat="1" x14ac:dyDescent="0.25">
      <c r="C84" s="76"/>
      <c r="D84" s="76"/>
      <c r="E84" s="62"/>
      <c r="F84" s="53"/>
      <c r="G84" s="49"/>
    </row>
    <row r="85" spans="3:7" s="51" customFormat="1" x14ac:dyDescent="0.25">
      <c r="C85" s="76"/>
      <c r="D85" s="76"/>
      <c r="E85" s="62"/>
      <c r="F85" s="53"/>
      <c r="G85" s="49"/>
    </row>
    <row r="86" spans="3:7" s="51" customFormat="1" x14ac:dyDescent="0.25">
      <c r="C86" s="76"/>
      <c r="D86" s="76"/>
      <c r="E86" s="62"/>
      <c r="F86" s="53"/>
      <c r="G86" s="49"/>
    </row>
    <row r="87" spans="3:7" s="51" customFormat="1" x14ac:dyDescent="0.25">
      <c r="C87" s="76"/>
      <c r="D87" s="76"/>
      <c r="E87" s="62"/>
      <c r="F87" s="53"/>
      <c r="G87" s="49"/>
    </row>
    <row r="88" spans="3:7" s="51" customFormat="1" x14ac:dyDescent="0.25">
      <c r="C88" s="76"/>
      <c r="D88" s="76"/>
      <c r="E88" s="62"/>
      <c r="F88" s="53"/>
      <c r="G88" s="49"/>
    </row>
    <row r="89" spans="3:7" s="51" customFormat="1" x14ac:dyDescent="0.25">
      <c r="C89" s="76"/>
      <c r="D89" s="76"/>
      <c r="E89" s="62"/>
      <c r="F89" s="53"/>
      <c r="G89" s="49"/>
    </row>
    <row r="90" spans="3:7" s="51" customFormat="1" x14ac:dyDescent="0.25">
      <c r="C90" s="76"/>
      <c r="D90" s="76"/>
      <c r="E90" s="62"/>
      <c r="F90" s="53"/>
      <c r="G90" s="49"/>
    </row>
    <row r="91" spans="3:7" s="51" customFormat="1" x14ac:dyDescent="0.25">
      <c r="C91" s="76"/>
      <c r="D91" s="76"/>
      <c r="E91" s="62"/>
      <c r="F91" s="53"/>
      <c r="G91" s="49"/>
    </row>
    <row r="92" spans="3:7" s="51" customFormat="1" x14ac:dyDescent="0.25">
      <c r="C92" s="76"/>
      <c r="D92" s="76"/>
      <c r="E92" s="62"/>
      <c r="F92" s="53"/>
      <c r="G92" s="49"/>
    </row>
    <row r="93" spans="3:7" s="51" customFormat="1" x14ac:dyDescent="0.25">
      <c r="C93" s="76"/>
      <c r="D93" s="76"/>
      <c r="E93" s="62"/>
      <c r="F93" s="53"/>
      <c r="G93" s="49"/>
    </row>
    <row r="94" spans="3:7" s="51" customFormat="1" x14ac:dyDescent="0.25">
      <c r="C94" s="76"/>
      <c r="D94" s="76"/>
      <c r="E94" s="62"/>
      <c r="F94" s="53"/>
      <c r="G94" s="49"/>
    </row>
    <row r="95" spans="3:7" s="51" customFormat="1" x14ac:dyDescent="0.25">
      <c r="C95" s="76"/>
      <c r="D95" s="76"/>
      <c r="E95" s="62"/>
      <c r="F95" s="53"/>
      <c r="G95" s="49"/>
    </row>
    <row r="96" spans="3:7" s="51" customFormat="1" x14ac:dyDescent="0.25">
      <c r="C96" s="76"/>
      <c r="D96" s="76"/>
      <c r="E96" s="62"/>
      <c r="F96" s="53"/>
      <c r="G96" s="49"/>
    </row>
    <row r="97" spans="3:7" s="51" customFormat="1" x14ac:dyDescent="0.25">
      <c r="C97" s="76"/>
      <c r="D97" s="76"/>
      <c r="E97" s="62"/>
      <c r="F97" s="53"/>
      <c r="G97" s="49"/>
    </row>
    <row r="98" spans="3:7" s="51" customFormat="1" x14ac:dyDescent="0.25">
      <c r="C98" s="76"/>
      <c r="D98" s="76"/>
      <c r="E98" s="62"/>
      <c r="F98" s="53"/>
      <c r="G98" s="49"/>
    </row>
    <row r="99" spans="3:7" s="51" customFormat="1" x14ac:dyDescent="0.25">
      <c r="C99" s="76"/>
      <c r="D99" s="76"/>
      <c r="E99" s="62"/>
      <c r="F99" s="53"/>
      <c r="G99" s="49"/>
    </row>
    <row r="100" spans="3:7" s="51" customFormat="1" x14ac:dyDescent="0.25">
      <c r="C100" s="76"/>
      <c r="D100" s="76"/>
      <c r="E100" s="62"/>
      <c r="F100" s="53"/>
      <c r="G100" s="49"/>
    </row>
    <row r="101" spans="3:7" s="51" customFormat="1" x14ac:dyDescent="0.25">
      <c r="C101" s="76"/>
      <c r="D101" s="76"/>
      <c r="E101" s="62"/>
      <c r="F101" s="53"/>
      <c r="G101" s="49"/>
    </row>
    <row r="102" spans="3:7" s="51" customFormat="1" x14ac:dyDescent="0.25">
      <c r="C102" s="76"/>
      <c r="D102" s="76"/>
      <c r="E102" s="62"/>
      <c r="F102" s="53"/>
      <c r="G102" s="49"/>
    </row>
    <row r="103" spans="3:7" s="51" customFormat="1" x14ac:dyDescent="0.25">
      <c r="C103" s="76"/>
      <c r="D103" s="76"/>
      <c r="E103" s="62"/>
      <c r="F103" s="53"/>
      <c r="G103" s="49"/>
    </row>
    <row r="104" spans="3:7" s="51" customFormat="1" x14ac:dyDescent="0.25">
      <c r="C104" s="76"/>
      <c r="D104" s="76"/>
      <c r="E104" s="62"/>
      <c r="F104" s="53"/>
      <c r="G104" s="49"/>
    </row>
    <row r="105" spans="3:7" s="51" customFormat="1" x14ac:dyDescent="0.25">
      <c r="C105" s="76"/>
      <c r="D105" s="76"/>
      <c r="E105" s="62"/>
      <c r="F105" s="53"/>
      <c r="G105" s="49"/>
    </row>
    <row r="106" spans="3:7" s="51" customFormat="1" x14ac:dyDescent="0.25">
      <c r="C106" s="76"/>
      <c r="D106" s="76"/>
      <c r="E106" s="62"/>
      <c r="F106" s="53"/>
      <c r="G106" s="49"/>
    </row>
    <row r="107" spans="3:7" s="51" customFormat="1" x14ac:dyDescent="0.25">
      <c r="C107" s="76"/>
      <c r="D107" s="76"/>
      <c r="E107" s="62"/>
      <c r="F107" s="53"/>
      <c r="G107" s="49"/>
    </row>
    <row r="108" spans="3:7" s="51" customFormat="1" x14ac:dyDescent="0.25">
      <c r="C108" s="76"/>
      <c r="D108" s="76"/>
      <c r="E108" s="62"/>
      <c r="F108" s="53"/>
      <c r="G108" s="49"/>
    </row>
    <row r="109" spans="3:7" s="51" customFormat="1" x14ac:dyDescent="0.25">
      <c r="C109" s="76"/>
      <c r="D109" s="76"/>
      <c r="E109" s="62"/>
      <c r="F109" s="53"/>
      <c r="G109" s="49"/>
    </row>
    <row r="110" spans="3:7" s="51" customFormat="1" x14ac:dyDescent="0.25">
      <c r="C110" s="76"/>
      <c r="D110" s="76"/>
      <c r="E110" s="62"/>
      <c r="F110" s="53"/>
      <c r="G110" s="49"/>
    </row>
    <row r="111" spans="3:7" s="51" customFormat="1" x14ac:dyDescent="0.25">
      <c r="C111" s="76"/>
      <c r="D111" s="76"/>
      <c r="E111" s="62"/>
      <c r="F111" s="53"/>
      <c r="G111" s="49"/>
    </row>
    <row r="112" spans="3:7" s="51" customFormat="1" x14ac:dyDescent="0.25">
      <c r="C112" s="76"/>
      <c r="D112" s="76"/>
      <c r="E112" s="62"/>
      <c r="F112" s="53"/>
      <c r="G112" s="49"/>
    </row>
    <row r="113" spans="3:7" s="51" customFormat="1" x14ac:dyDescent="0.25">
      <c r="C113" s="76"/>
      <c r="D113" s="76"/>
      <c r="E113" s="62"/>
      <c r="F113" s="53"/>
      <c r="G113" s="49"/>
    </row>
    <row r="114" spans="3:7" s="51" customFormat="1" x14ac:dyDescent="0.25">
      <c r="C114" s="76"/>
      <c r="D114" s="76"/>
      <c r="E114" s="62"/>
      <c r="F114" s="53"/>
      <c r="G114" s="49"/>
    </row>
    <row r="115" spans="3:7" s="51" customFormat="1" x14ac:dyDescent="0.25">
      <c r="C115" s="76"/>
      <c r="D115" s="76"/>
      <c r="E115" s="62"/>
      <c r="F115" s="53"/>
      <c r="G115" s="49"/>
    </row>
    <row r="116" spans="3:7" s="51" customFormat="1" x14ac:dyDescent="0.25">
      <c r="C116" s="76"/>
      <c r="D116" s="76"/>
      <c r="E116" s="62"/>
      <c r="F116" s="53"/>
      <c r="G116" s="49"/>
    </row>
    <row r="117" spans="3:7" s="51" customFormat="1" x14ac:dyDescent="0.25">
      <c r="C117" s="76"/>
      <c r="D117" s="76"/>
      <c r="E117" s="62"/>
      <c r="F117" s="53"/>
      <c r="G117" s="49"/>
    </row>
    <row r="118" spans="3:7" s="51" customFormat="1" x14ac:dyDescent="0.25">
      <c r="C118" s="76"/>
      <c r="D118" s="76"/>
      <c r="E118" s="62"/>
      <c r="F118" s="53"/>
      <c r="G118" s="49"/>
    </row>
    <row r="119" spans="3:7" s="51" customFormat="1" x14ac:dyDescent="0.25">
      <c r="C119" s="76"/>
      <c r="D119" s="76"/>
      <c r="E119" s="62"/>
      <c r="F119" s="53"/>
      <c r="G119" s="49"/>
    </row>
    <row r="120" spans="3:7" s="51" customFormat="1" x14ac:dyDescent="0.25">
      <c r="C120" s="76"/>
      <c r="D120" s="76"/>
      <c r="E120" s="62"/>
      <c r="F120" s="53"/>
      <c r="G120" s="49"/>
    </row>
    <row r="121" spans="3:7" s="51" customFormat="1" x14ac:dyDescent="0.25">
      <c r="C121" s="76"/>
      <c r="D121" s="76"/>
      <c r="E121" s="62"/>
      <c r="F121" s="53"/>
      <c r="G121" s="49"/>
    </row>
    <row r="122" spans="3:7" s="51" customFormat="1" x14ac:dyDescent="0.25">
      <c r="C122" s="76"/>
      <c r="D122" s="76"/>
      <c r="E122" s="62"/>
      <c r="F122" s="53"/>
      <c r="G122" s="49"/>
    </row>
    <row r="123" spans="3:7" s="51" customFormat="1" x14ac:dyDescent="0.25">
      <c r="C123" s="76"/>
      <c r="D123" s="76"/>
      <c r="E123" s="62"/>
      <c r="F123" s="53"/>
      <c r="G123" s="49"/>
    </row>
    <row r="124" spans="3:7" s="51" customFormat="1" x14ac:dyDescent="0.25">
      <c r="C124" s="76"/>
      <c r="D124" s="76"/>
      <c r="E124" s="62"/>
      <c r="F124" s="53"/>
      <c r="G124" s="49"/>
    </row>
    <row r="125" spans="3:7" s="51" customFormat="1" x14ac:dyDescent="0.25">
      <c r="C125" s="76"/>
      <c r="D125" s="76"/>
      <c r="E125" s="62"/>
      <c r="F125" s="53"/>
      <c r="G125" s="49"/>
    </row>
    <row r="126" spans="3:7" s="51" customFormat="1" x14ac:dyDescent="0.25">
      <c r="C126" s="76"/>
      <c r="D126" s="76"/>
      <c r="E126" s="62"/>
      <c r="F126" s="53"/>
      <c r="G126" s="49"/>
    </row>
    <row r="127" spans="3:7" s="51" customFormat="1" x14ac:dyDescent="0.25">
      <c r="C127" s="76"/>
      <c r="D127" s="76"/>
      <c r="E127" s="62"/>
      <c r="F127" s="53"/>
      <c r="G127" s="49"/>
    </row>
    <row r="128" spans="3:7" s="51" customFormat="1" x14ac:dyDescent="0.25">
      <c r="C128" s="76"/>
      <c r="D128" s="76"/>
      <c r="E128" s="62"/>
      <c r="F128" s="53"/>
      <c r="G128" s="49"/>
    </row>
    <row r="129" spans="3:7" s="51" customFormat="1" x14ac:dyDescent="0.25">
      <c r="C129" s="76"/>
      <c r="D129" s="76"/>
      <c r="E129" s="62"/>
      <c r="F129" s="53"/>
      <c r="G129" s="49"/>
    </row>
    <row r="130" spans="3:7" s="51" customFormat="1" x14ac:dyDescent="0.25">
      <c r="C130" s="76"/>
      <c r="D130" s="76"/>
      <c r="E130" s="62"/>
      <c r="F130" s="53"/>
      <c r="G130" s="49"/>
    </row>
    <row r="131" spans="3:7" s="51" customFormat="1" x14ac:dyDescent="0.25">
      <c r="C131" s="76"/>
      <c r="D131" s="76"/>
      <c r="E131" s="62"/>
      <c r="F131" s="53"/>
      <c r="G131" s="49"/>
    </row>
    <row r="132" spans="3:7" s="51" customFormat="1" x14ac:dyDescent="0.25">
      <c r="C132" s="76"/>
      <c r="D132" s="76"/>
      <c r="E132" s="62"/>
      <c r="F132" s="53"/>
      <c r="G132" s="49"/>
    </row>
    <row r="133" spans="3:7" s="51" customFormat="1" x14ac:dyDescent="0.25">
      <c r="C133" s="76"/>
      <c r="D133" s="76"/>
      <c r="E133" s="62"/>
      <c r="F133" s="53"/>
      <c r="G133" s="49"/>
    </row>
    <row r="134" spans="3:7" s="51" customFormat="1" x14ac:dyDescent="0.25">
      <c r="C134" s="76"/>
      <c r="D134" s="76"/>
      <c r="E134" s="62"/>
      <c r="F134" s="53"/>
      <c r="G134" s="49"/>
    </row>
    <row r="135" spans="3:7" s="51" customFormat="1" x14ac:dyDescent="0.25">
      <c r="C135" s="76"/>
      <c r="D135" s="76"/>
      <c r="E135" s="62"/>
      <c r="F135" s="53"/>
      <c r="G135" s="49"/>
    </row>
    <row r="136" spans="3:7" s="51" customFormat="1" x14ac:dyDescent="0.25">
      <c r="C136" s="76"/>
      <c r="D136" s="76"/>
      <c r="E136" s="62"/>
      <c r="F136" s="53"/>
      <c r="G136" s="49"/>
    </row>
    <row r="137" spans="3:7" s="51" customFormat="1" x14ac:dyDescent="0.25">
      <c r="C137" s="76"/>
      <c r="D137" s="76"/>
      <c r="E137" s="62"/>
      <c r="F137" s="53"/>
      <c r="G137" s="49"/>
    </row>
    <row r="138" spans="3:7" s="51" customFormat="1" x14ac:dyDescent="0.25">
      <c r="C138" s="76"/>
      <c r="D138" s="76"/>
      <c r="E138" s="62"/>
      <c r="F138" s="53"/>
      <c r="G138" s="49"/>
    </row>
    <row r="139" spans="3:7" s="51" customFormat="1" x14ac:dyDescent="0.25">
      <c r="C139" s="76"/>
      <c r="D139" s="76"/>
      <c r="E139" s="62"/>
      <c r="F139" s="53"/>
      <c r="G139" s="49"/>
    </row>
    <row r="140" spans="3:7" s="51" customFormat="1" x14ac:dyDescent="0.25">
      <c r="C140" s="76"/>
      <c r="D140" s="76"/>
      <c r="E140" s="62"/>
      <c r="F140" s="53"/>
      <c r="G140" s="49"/>
    </row>
    <row r="141" spans="3:7" s="51" customFormat="1" x14ac:dyDescent="0.25">
      <c r="C141" s="76"/>
      <c r="D141" s="76"/>
      <c r="E141" s="62"/>
      <c r="F141" s="53"/>
      <c r="G141" s="49"/>
    </row>
    <row r="142" spans="3:7" s="51" customFormat="1" x14ac:dyDescent="0.25">
      <c r="C142" s="76"/>
      <c r="D142" s="76"/>
      <c r="E142" s="62"/>
      <c r="F142" s="53"/>
      <c r="G142" s="49"/>
    </row>
    <row r="143" spans="3:7" s="51" customFormat="1" x14ac:dyDescent="0.25">
      <c r="C143" s="76"/>
      <c r="D143" s="76"/>
      <c r="E143" s="62"/>
      <c r="F143" s="53"/>
      <c r="G143" s="49"/>
    </row>
    <row r="144" spans="3:7" s="51" customFormat="1" x14ac:dyDescent="0.25">
      <c r="C144" s="76"/>
      <c r="D144" s="76"/>
      <c r="E144" s="62"/>
      <c r="F144" s="53"/>
      <c r="G144" s="49"/>
    </row>
    <row r="145" spans="3:7" s="51" customFormat="1" x14ac:dyDescent="0.25">
      <c r="C145" s="76"/>
      <c r="D145" s="76"/>
      <c r="E145" s="62"/>
      <c r="F145" s="53"/>
      <c r="G145" s="49"/>
    </row>
    <row r="146" spans="3:7" s="51" customFormat="1" x14ac:dyDescent="0.25">
      <c r="C146" s="76"/>
      <c r="D146" s="76"/>
      <c r="E146" s="62"/>
      <c r="F146" s="53"/>
      <c r="G146" s="49"/>
    </row>
    <row r="147" spans="3:7" s="51" customFormat="1" x14ac:dyDescent="0.25">
      <c r="C147" s="76"/>
      <c r="D147" s="76"/>
      <c r="E147" s="62"/>
      <c r="F147" s="53"/>
      <c r="G147" s="49"/>
    </row>
    <row r="148" spans="3:7" s="51" customFormat="1" x14ac:dyDescent="0.25">
      <c r="C148" s="76"/>
      <c r="D148" s="76"/>
      <c r="E148" s="62"/>
      <c r="F148" s="53"/>
      <c r="G148" s="49"/>
    </row>
    <row r="149" spans="3:7" s="51" customFormat="1" x14ac:dyDescent="0.25">
      <c r="C149" s="76"/>
      <c r="D149" s="76"/>
      <c r="E149" s="62"/>
      <c r="F149" s="53"/>
      <c r="G149" s="49"/>
    </row>
    <row r="150" spans="3:7" s="51" customFormat="1" x14ac:dyDescent="0.25">
      <c r="C150" s="76"/>
      <c r="D150" s="76"/>
      <c r="E150" s="62"/>
      <c r="F150" s="53"/>
      <c r="G150" s="49"/>
    </row>
    <row r="151" spans="3:7" s="51" customFormat="1" x14ac:dyDescent="0.25">
      <c r="C151" s="76"/>
      <c r="D151" s="76"/>
      <c r="E151" s="62"/>
      <c r="F151" s="53"/>
      <c r="G151" s="49"/>
    </row>
    <row r="152" spans="3:7" s="51" customFormat="1" x14ac:dyDescent="0.25">
      <c r="C152" s="76"/>
      <c r="D152" s="76"/>
      <c r="E152" s="62"/>
      <c r="F152" s="53"/>
      <c r="G152" s="49"/>
    </row>
    <row r="153" spans="3:7" s="51" customFormat="1" x14ac:dyDescent="0.25">
      <c r="C153" s="76"/>
      <c r="D153" s="76"/>
      <c r="E153" s="62"/>
      <c r="F153" s="53"/>
      <c r="G153" s="49"/>
    </row>
    <row r="154" spans="3:7" s="51" customFormat="1" x14ac:dyDescent="0.25">
      <c r="C154" s="76"/>
      <c r="D154" s="76"/>
      <c r="E154" s="62"/>
      <c r="F154" s="53"/>
      <c r="G154" s="49"/>
    </row>
    <row r="155" spans="3:7" s="51" customFormat="1" x14ac:dyDescent="0.25">
      <c r="C155" s="76"/>
      <c r="D155" s="76"/>
      <c r="E155" s="62"/>
      <c r="F155" s="53"/>
      <c r="G155" s="49"/>
    </row>
    <row r="156" spans="3:7" s="51" customFormat="1" x14ac:dyDescent="0.25">
      <c r="C156" s="76"/>
      <c r="D156" s="76"/>
      <c r="E156" s="62"/>
      <c r="F156" s="53"/>
      <c r="G156" s="49"/>
    </row>
    <row r="157" spans="3:7" s="51" customFormat="1" x14ac:dyDescent="0.25">
      <c r="C157" s="76"/>
      <c r="D157" s="76"/>
      <c r="E157" s="62"/>
      <c r="F157" s="53"/>
      <c r="G157" s="49"/>
    </row>
    <row r="158" spans="3:7" s="51" customFormat="1" x14ac:dyDescent="0.25">
      <c r="C158" s="76"/>
      <c r="D158" s="76"/>
      <c r="E158" s="62"/>
      <c r="F158" s="53"/>
      <c r="G158" s="49"/>
    </row>
    <row r="159" spans="3:7" s="51" customFormat="1" x14ac:dyDescent="0.25">
      <c r="C159" s="76"/>
      <c r="D159" s="76"/>
      <c r="E159" s="62"/>
      <c r="F159" s="53"/>
      <c r="G159" s="49"/>
    </row>
    <row r="160" spans="3:7" s="51" customFormat="1" x14ac:dyDescent="0.25">
      <c r="C160" s="76"/>
      <c r="D160" s="76"/>
      <c r="E160" s="62"/>
      <c r="F160" s="53"/>
      <c r="G160" s="49"/>
    </row>
    <row r="161" spans="3:7" s="51" customFormat="1" x14ac:dyDescent="0.25">
      <c r="C161" s="76"/>
      <c r="D161" s="76"/>
      <c r="E161" s="62"/>
      <c r="F161" s="53"/>
      <c r="G161" s="49"/>
    </row>
    <row r="162" spans="3:7" s="51" customFormat="1" x14ac:dyDescent="0.25">
      <c r="C162" s="76"/>
      <c r="D162" s="76"/>
      <c r="E162" s="62"/>
      <c r="F162" s="53"/>
      <c r="G162" s="49"/>
    </row>
    <row r="163" spans="3:7" s="51" customFormat="1" x14ac:dyDescent="0.25">
      <c r="C163" s="76"/>
      <c r="D163" s="76"/>
      <c r="E163" s="62"/>
      <c r="F163" s="53"/>
      <c r="G163" s="49"/>
    </row>
    <row r="164" spans="3:7" s="51" customFormat="1" x14ac:dyDescent="0.25">
      <c r="C164" s="76"/>
      <c r="D164" s="76"/>
      <c r="E164" s="62"/>
      <c r="F164" s="53"/>
      <c r="G164" s="49"/>
    </row>
    <row r="165" spans="3:7" s="51" customFormat="1" x14ac:dyDescent="0.25">
      <c r="C165" s="76"/>
      <c r="D165" s="76"/>
      <c r="E165" s="62"/>
      <c r="F165" s="53"/>
      <c r="G165" s="49"/>
    </row>
    <row r="166" spans="3:7" s="51" customFormat="1" x14ac:dyDescent="0.25">
      <c r="C166" s="76"/>
      <c r="D166" s="76"/>
      <c r="E166" s="62"/>
      <c r="F166" s="53"/>
      <c r="G166" s="49"/>
    </row>
    <row r="167" spans="3:7" s="51" customFormat="1" x14ac:dyDescent="0.25">
      <c r="C167" s="76"/>
      <c r="D167" s="76"/>
      <c r="E167" s="62"/>
      <c r="F167" s="53"/>
      <c r="G167" s="49"/>
    </row>
    <row r="168" spans="3:7" s="51" customFormat="1" x14ac:dyDescent="0.25">
      <c r="C168" s="76"/>
      <c r="D168" s="76"/>
      <c r="E168" s="62"/>
      <c r="F168" s="53"/>
      <c r="G168" s="49"/>
    </row>
    <row r="169" spans="3:7" s="51" customFormat="1" x14ac:dyDescent="0.25">
      <c r="C169" s="76"/>
      <c r="D169" s="76"/>
      <c r="E169" s="62"/>
      <c r="F169" s="53"/>
      <c r="G169" s="49"/>
    </row>
    <row r="170" spans="3:7" s="51" customFormat="1" x14ac:dyDescent="0.25">
      <c r="C170" s="76"/>
      <c r="D170" s="76"/>
      <c r="E170" s="62"/>
      <c r="F170" s="53"/>
      <c r="G170" s="49"/>
    </row>
    <row r="171" spans="3:7" s="51" customFormat="1" x14ac:dyDescent="0.25">
      <c r="C171" s="76"/>
      <c r="D171" s="76"/>
      <c r="E171" s="62"/>
      <c r="F171" s="53"/>
      <c r="G171" s="49"/>
    </row>
    <row r="172" spans="3:7" s="51" customFormat="1" x14ac:dyDescent="0.25">
      <c r="C172" s="76"/>
      <c r="D172" s="76"/>
      <c r="E172" s="62"/>
      <c r="F172" s="53"/>
      <c r="G172" s="49"/>
    </row>
    <row r="173" spans="3:7" s="51" customFormat="1" x14ac:dyDescent="0.25">
      <c r="C173" s="76"/>
      <c r="D173" s="76"/>
      <c r="E173" s="62"/>
      <c r="F173" s="53"/>
      <c r="G173" s="49"/>
    </row>
    <row r="174" spans="3:7" s="51" customFormat="1" x14ac:dyDescent="0.25">
      <c r="C174" s="76"/>
      <c r="D174" s="76"/>
      <c r="E174" s="62"/>
      <c r="F174" s="53"/>
      <c r="G174" s="49"/>
    </row>
    <row r="175" spans="3:7" s="51" customFormat="1" x14ac:dyDescent="0.25">
      <c r="C175" s="76"/>
      <c r="D175" s="76"/>
      <c r="E175" s="62"/>
      <c r="F175" s="53"/>
      <c r="G175" s="49"/>
    </row>
    <row r="176" spans="3:7" s="51" customFormat="1" x14ac:dyDescent="0.25">
      <c r="C176" s="76"/>
      <c r="D176" s="76"/>
      <c r="E176" s="62"/>
      <c r="F176" s="53"/>
      <c r="G176" s="49"/>
    </row>
    <row r="177" spans="3:7" s="51" customFormat="1" x14ac:dyDescent="0.25">
      <c r="C177" s="76"/>
      <c r="D177" s="76"/>
      <c r="E177" s="62"/>
      <c r="F177" s="53"/>
      <c r="G177" s="49"/>
    </row>
    <row r="178" spans="3:7" s="51" customFormat="1" x14ac:dyDescent="0.25">
      <c r="C178" s="76"/>
      <c r="D178" s="76"/>
      <c r="E178" s="62"/>
      <c r="F178" s="53"/>
      <c r="G178" s="49"/>
    </row>
    <row r="179" spans="3:7" s="51" customFormat="1" x14ac:dyDescent="0.25">
      <c r="C179" s="76"/>
      <c r="D179" s="76"/>
      <c r="E179" s="62"/>
      <c r="F179" s="53"/>
      <c r="G179" s="49"/>
    </row>
    <row r="180" spans="3:7" s="51" customFormat="1" x14ac:dyDescent="0.25">
      <c r="C180" s="76"/>
      <c r="D180" s="76"/>
      <c r="E180" s="62"/>
      <c r="F180" s="53"/>
      <c r="G180" s="49"/>
    </row>
    <row r="181" spans="3:7" s="51" customFormat="1" x14ac:dyDescent="0.25">
      <c r="C181" s="76"/>
      <c r="D181" s="76"/>
      <c r="E181" s="62"/>
      <c r="F181" s="53"/>
      <c r="G181" s="49"/>
    </row>
    <row r="182" spans="3:7" s="51" customFormat="1" x14ac:dyDescent="0.25">
      <c r="C182" s="76"/>
      <c r="D182" s="76"/>
      <c r="E182" s="62"/>
      <c r="F182" s="53"/>
      <c r="G182" s="49"/>
    </row>
    <row r="183" spans="3:7" s="51" customFormat="1" x14ac:dyDescent="0.25">
      <c r="C183" s="76"/>
      <c r="D183" s="76"/>
      <c r="E183" s="62"/>
      <c r="F183" s="53"/>
      <c r="G183" s="49"/>
    </row>
    <row r="184" spans="3:7" s="51" customFormat="1" x14ac:dyDescent="0.25">
      <c r="C184" s="76"/>
      <c r="D184" s="76"/>
      <c r="E184" s="62"/>
      <c r="F184" s="53"/>
      <c r="G184" s="49"/>
    </row>
    <row r="185" spans="3:7" s="51" customFormat="1" x14ac:dyDescent="0.25">
      <c r="C185" s="76"/>
      <c r="D185" s="76"/>
      <c r="E185" s="62"/>
      <c r="F185" s="53"/>
      <c r="G185" s="49"/>
    </row>
    <row r="186" spans="3:7" s="51" customFormat="1" x14ac:dyDescent="0.25">
      <c r="C186" s="76"/>
      <c r="D186" s="76"/>
      <c r="E186" s="62"/>
      <c r="F186" s="53"/>
      <c r="G186" s="49"/>
    </row>
    <row r="187" spans="3:7" s="51" customFormat="1" x14ac:dyDescent="0.25">
      <c r="C187" s="76"/>
      <c r="D187" s="76"/>
      <c r="E187" s="62"/>
      <c r="F187" s="53"/>
      <c r="G187" s="49"/>
    </row>
    <row r="188" spans="3:7" s="51" customFormat="1" x14ac:dyDescent="0.25">
      <c r="C188" s="76"/>
      <c r="D188" s="76"/>
      <c r="E188" s="62"/>
      <c r="F188" s="53"/>
      <c r="G188" s="49"/>
    </row>
    <row r="189" spans="3:7" s="51" customFormat="1" x14ac:dyDescent="0.25">
      <c r="C189" s="76"/>
      <c r="D189" s="76"/>
      <c r="E189" s="62"/>
      <c r="F189" s="53"/>
      <c r="G189" s="49"/>
    </row>
    <row r="190" spans="3:7" s="51" customFormat="1" x14ac:dyDescent="0.25">
      <c r="C190" s="76"/>
      <c r="D190" s="76"/>
      <c r="E190" s="62"/>
      <c r="F190" s="53"/>
      <c r="G190" s="49"/>
    </row>
    <row r="191" spans="3:7" s="51" customFormat="1" x14ac:dyDescent="0.25">
      <c r="C191" s="76"/>
      <c r="D191" s="76"/>
      <c r="E191" s="62"/>
      <c r="F191" s="53"/>
      <c r="G191" s="49"/>
    </row>
    <row r="192" spans="3:7" s="51" customFormat="1" x14ac:dyDescent="0.25">
      <c r="C192" s="76"/>
      <c r="D192" s="76"/>
      <c r="E192" s="62"/>
      <c r="F192" s="53"/>
      <c r="G192" s="49"/>
    </row>
    <row r="193" spans="3:7" s="51" customFormat="1" x14ac:dyDescent="0.25">
      <c r="C193" s="76"/>
      <c r="D193" s="76"/>
      <c r="E193" s="62"/>
      <c r="F193" s="53"/>
      <c r="G193" s="49"/>
    </row>
    <row r="194" spans="3:7" s="51" customFormat="1" x14ac:dyDescent="0.25">
      <c r="C194" s="76"/>
      <c r="D194" s="76"/>
      <c r="E194" s="62"/>
      <c r="F194" s="53"/>
      <c r="G194" s="49"/>
    </row>
    <row r="195" spans="3:7" s="51" customFormat="1" x14ac:dyDescent="0.25">
      <c r="C195" s="76"/>
      <c r="D195" s="76"/>
      <c r="E195" s="62"/>
      <c r="F195" s="53"/>
      <c r="G195" s="49"/>
    </row>
    <row r="196" spans="3:7" s="51" customFormat="1" x14ac:dyDescent="0.25">
      <c r="C196" s="76"/>
      <c r="D196" s="76"/>
      <c r="E196" s="62"/>
      <c r="F196" s="53"/>
      <c r="G196" s="49"/>
    </row>
    <row r="197" spans="3:7" s="51" customFormat="1" x14ac:dyDescent="0.25">
      <c r="C197" s="76"/>
      <c r="D197" s="76"/>
      <c r="E197" s="62"/>
      <c r="F197" s="53"/>
      <c r="G197" s="49"/>
    </row>
    <row r="198" spans="3:7" s="51" customFormat="1" x14ac:dyDescent="0.25">
      <c r="C198" s="76"/>
      <c r="D198" s="76"/>
      <c r="E198" s="62"/>
      <c r="F198" s="53"/>
      <c r="G198" s="49"/>
    </row>
    <row r="199" spans="3:7" s="51" customFormat="1" x14ac:dyDescent="0.25">
      <c r="C199" s="76"/>
      <c r="D199" s="76"/>
      <c r="E199" s="62"/>
      <c r="F199" s="53"/>
      <c r="G199" s="49"/>
    </row>
    <row r="200" spans="3:7" s="51" customFormat="1" x14ac:dyDescent="0.25">
      <c r="C200" s="76"/>
      <c r="D200" s="76"/>
      <c r="E200" s="62"/>
      <c r="F200" s="53"/>
      <c r="G200" s="49"/>
    </row>
    <row r="201" spans="3:7" s="51" customFormat="1" x14ac:dyDescent="0.25">
      <c r="C201" s="76"/>
      <c r="D201" s="76"/>
      <c r="E201" s="62"/>
      <c r="F201" s="53"/>
      <c r="G201" s="49"/>
    </row>
    <row r="202" spans="3:7" s="51" customFormat="1" x14ac:dyDescent="0.25">
      <c r="C202" s="76"/>
      <c r="D202" s="76"/>
      <c r="E202" s="62"/>
      <c r="F202" s="53"/>
      <c r="G202" s="49"/>
    </row>
    <row r="203" spans="3:7" s="51" customFormat="1" x14ac:dyDescent="0.25">
      <c r="C203" s="76"/>
      <c r="D203" s="76"/>
      <c r="E203" s="62"/>
      <c r="F203" s="53"/>
      <c r="G203" s="49"/>
    </row>
    <row r="204" spans="3:7" s="51" customFormat="1" x14ac:dyDescent="0.25">
      <c r="C204" s="76"/>
      <c r="D204" s="76"/>
      <c r="E204" s="62"/>
      <c r="F204" s="53"/>
      <c r="G204" s="49"/>
    </row>
    <row r="205" spans="3:7" s="51" customFormat="1" x14ac:dyDescent="0.25">
      <c r="C205" s="76"/>
      <c r="D205" s="76"/>
      <c r="E205" s="62"/>
      <c r="F205" s="53"/>
      <c r="G205" s="49"/>
    </row>
    <row r="206" spans="3:7" s="51" customFormat="1" x14ac:dyDescent="0.25">
      <c r="C206" s="76"/>
      <c r="D206" s="76"/>
      <c r="E206" s="62"/>
      <c r="F206" s="53"/>
      <c r="G206" s="49"/>
    </row>
    <row r="207" spans="3:7" s="51" customFormat="1" x14ac:dyDescent="0.25">
      <c r="C207" s="76"/>
      <c r="D207" s="76"/>
      <c r="E207" s="62"/>
      <c r="F207" s="53"/>
      <c r="G207" s="49"/>
    </row>
    <row r="208" spans="3:7" s="51" customFormat="1" x14ac:dyDescent="0.25">
      <c r="C208" s="76"/>
      <c r="D208" s="76"/>
      <c r="E208" s="62"/>
      <c r="F208" s="53"/>
      <c r="G208" s="49"/>
    </row>
    <row r="209" spans="3:7" s="51" customFormat="1" x14ac:dyDescent="0.25">
      <c r="C209" s="76"/>
      <c r="D209" s="76"/>
      <c r="E209" s="62"/>
      <c r="F209" s="53"/>
      <c r="G209" s="49"/>
    </row>
    <row r="210" spans="3:7" s="51" customFormat="1" x14ac:dyDescent="0.25">
      <c r="C210" s="76"/>
      <c r="D210" s="76"/>
      <c r="E210" s="62"/>
      <c r="F210" s="53"/>
      <c r="G210" s="49"/>
    </row>
    <row r="211" spans="3:7" s="51" customFormat="1" x14ac:dyDescent="0.25">
      <c r="C211" s="76"/>
      <c r="D211" s="76"/>
      <c r="E211" s="62"/>
      <c r="F211" s="53"/>
      <c r="G211" s="49"/>
    </row>
    <row r="212" spans="3:7" s="51" customFormat="1" x14ac:dyDescent="0.25">
      <c r="C212" s="76"/>
      <c r="D212" s="76"/>
      <c r="E212" s="62"/>
      <c r="F212" s="53"/>
      <c r="G212" s="49"/>
    </row>
    <row r="213" spans="3:7" s="51" customFormat="1" x14ac:dyDescent="0.25">
      <c r="C213" s="76"/>
      <c r="D213" s="76"/>
      <c r="E213" s="62"/>
      <c r="F213" s="53"/>
      <c r="G213" s="49"/>
    </row>
    <row r="214" spans="3:7" s="51" customFormat="1" x14ac:dyDescent="0.25">
      <c r="C214" s="76"/>
      <c r="D214" s="76"/>
      <c r="E214" s="62"/>
      <c r="F214" s="53"/>
      <c r="G214" s="49"/>
    </row>
    <row r="215" spans="3:7" s="51" customFormat="1" x14ac:dyDescent="0.25">
      <c r="C215" s="76"/>
      <c r="D215" s="76"/>
      <c r="E215" s="62"/>
      <c r="F215" s="53"/>
      <c r="G215" s="49"/>
    </row>
    <row r="216" spans="3:7" s="51" customFormat="1" x14ac:dyDescent="0.25">
      <c r="C216" s="76"/>
      <c r="D216" s="76"/>
      <c r="E216" s="62"/>
      <c r="F216" s="53"/>
      <c r="G216" s="49"/>
    </row>
    <row r="217" spans="3:7" s="51" customFormat="1" x14ac:dyDescent="0.25">
      <c r="C217" s="76"/>
      <c r="D217" s="76"/>
      <c r="E217" s="62"/>
      <c r="F217" s="53"/>
      <c r="G217" s="49"/>
    </row>
    <row r="218" spans="3:7" s="51" customFormat="1" x14ac:dyDescent="0.25">
      <c r="C218" s="76"/>
      <c r="D218" s="76"/>
      <c r="E218" s="62"/>
      <c r="F218" s="53"/>
      <c r="G218" s="49"/>
    </row>
    <row r="219" spans="3:7" s="51" customFormat="1" x14ac:dyDescent="0.25">
      <c r="C219" s="76"/>
      <c r="D219" s="76"/>
      <c r="E219" s="62"/>
      <c r="F219" s="53"/>
      <c r="G219" s="49"/>
    </row>
    <row r="220" spans="3:7" s="51" customFormat="1" x14ac:dyDescent="0.25">
      <c r="C220" s="76"/>
      <c r="D220" s="76"/>
      <c r="E220" s="62"/>
      <c r="F220" s="53"/>
      <c r="G220" s="49"/>
    </row>
    <row r="221" spans="3:7" s="51" customFormat="1" x14ac:dyDescent="0.25">
      <c r="C221" s="76"/>
      <c r="D221" s="76"/>
      <c r="E221" s="62"/>
      <c r="F221" s="53"/>
      <c r="G221" s="49"/>
    </row>
    <row r="222" spans="3:7" s="51" customFormat="1" x14ac:dyDescent="0.25">
      <c r="C222" s="76"/>
      <c r="D222" s="76"/>
      <c r="E222" s="62"/>
      <c r="F222" s="53"/>
      <c r="G222" s="49"/>
    </row>
    <row r="223" spans="3:7" s="51" customFormat="1" x14ac:dyDescent="0.25">
      <c r="C223" s="76"/>
      <c r="D223" s="76"/>
      <c r="E223" s="62"/>
      <c r="F223" s="53"/>
      <c r="G223" s="49"/>
    </row>
    <row r="224" spans="3:7" s="51" customFormat="1" x14ac:dyDescent="0.25">
      <c r="C224" s="76"/>
      <c r="D224" s="76"/>
      <c r="E224" s="62"/>
      <c r="F224" s="53"/>
      <c r="G224" s="49"/>
    </row>
    <row r="225" spans="3:7" s="51" customFormat="1" x14ac:dyDescent="0.25">
      <c r="C225" s="76"/>
      <c r="D225" s="76"/>
      <c r="E225" s="62"/>
      <c r="F225" s="53"/>
      <c r="G225" s="49"/>
    </row>
    <row r="226" spans="3:7" s="51" customFormat="1" x14ac:dyDescent="0.25">
      <c r="C226" s="76"/>
      <c r="D226" s="76"/>
      <c r="E226" s="62"/>
      <c r="F226" s="53"/>
      <c r="G226" s="49"/>
    </row>
    <row r="227" spans="3:7" s="51" customFormat="1" x14ac:dyDescent="0.25">
      <c r="C227" s="76"/>
      <c r="D227" s="76"/>
      <c r="E227" s="62"/>
      <c r="F227" s="53"/>
      <c r="G227" s="49"/>
    </row>
    <row r="228" spans="3:7" s="51" customFormat="1" x14ac:dyDescent="0.25">
      <c r="C228" s="76"/>
      <c r="D228" s="76"/>
      <c r="E228" s="62"/>
      <c r="F228" s="53"/>
      <c r="G228" s="49"/>
    </row>
    <row r="229" spans="3:7" s="51" customFormat="1" x14ac:dyDescent="0.25">
      <c r="C229" s="76"/>
      <c r="D229" s="76"/>
      <c r="E229" s="62"/>
      <c r="F229" s="53"/>
      <c r="G229" s="49"/>
    </row>
    <row r="230" spans="3:7" s="51" customFormat="1" x14ac:dyDescent="0.25">
      <c r="C230" s="76"/>
      <c r="D230" s="76"/>
      <c r="E230" s="62"/>
      <c r="F230" s="53"/>
      <c r="G230" s="49"/>
    </row>
    <row r="231" spans="3:7" s="51" customFormat="1" x14ac:dyDescent="0.25">
      <c r="C231" s="76"/>
      <c r="D231" s="76"/>
      <c r="E231" s="62"/>
      <c r="F231" s="53"/>
      <c r="G231" s="49"/>
    </row>
    <row r="232" spans="3:7" s="51" customFormat="1" x14ac:dyDescent="0.25">
      <c r="C232" s="76"/>
      <c r="D232" s="76"/>
      <c r="E232" s="62"/>
      <c r="F232" s="53"/>
      <c r="G232" s="49"/>
    </row>
    <row r="233" spans="3:7" s="51" customFormat="1" x14ac:dyDescent="0.25">
      <c r="C233" s="76"/>
      <c r="D233" s="76"/>
      <c r="E233" s="62"/>
      <c r="F233" s="53"/>
      <c r="G233" s="49"/>
    </row>
    <row r="234" spans="3:7" s="51" customFormat="1" x14ac:dyDescent="0.25">
      <c r="C234" s="76"/>
      <c r="D234" s="76"/>
      <c r="E234" s="62"/>
      <c r="F234" s="53"/>
      <c r="G234" s="49"/>
    </row>
    <row r="235" spans="3:7" s="51" customFormat="1" x14ac:dyDescent="0.25">
      <c r="C235" s="76"/>
      <c r="D235" s="76"/>
      <c r="E235" s="62"/>
      <c r="F235" s="53"/>
      <c r="G235" s="49"/>
    </row>
    <row r="236" spans="3:7" s="51" customFormat="1" x14ac:dyDescent="0.25">
      <c r="C236" s="76"/>
      <c r="D236" s="76"/>
      <c r="E236" s="62"/>
      <c r="F236" s="53"/>
      <c r="G236" s="49"/>
    </row>
    <row r="237" spans="3:7" s="51" customFormat="1" x14ac:dyDescent="0.25">
      <c r="C237" s="76"/>
      <c r="D237" s="76"/>
      <c r="E237" s="62"/>
      <c r="F237" s="53"/>
      <c r="G237" s="49"/>
    </row>
    <row r="238" spans="3:7" s="51" customFormat="1" x14ac:dyDescent="0.25">
      <c r="C238" s="76"/>
      <c r="D238" s="76"/>
      <c r="E238" s="62"/>
      <c r="F238" s="53"/>
      <c r="G238" s="49"/>
    </row>
    <row r="239" spans="3:7" s="51" customFormat="1" x14ac:dyDescent="0.25">
      <c r="C239" s="76"/>
      <c r="D239" s="76"/>
      <c r="E239" s="62"/>
      <c r="F239" s="53"/>
      <c r="G239" s="49"/>
    </row>
    <row r="240" spans="3:7" s="51" customFormat="1" x14ac:dyDescent="0.25">
      <c r="C240" s="76"/>
      <c r="D240" s="76"/>
      <c r="E240" s="62"/>
      <c r="F240" s="53"/>
      <c r="G240" s="49"/>
    </row>
    <row r="241" spans="3:7" s="51" customFormat="1" x14ac:dyDescent="0.25">
      <c r="C241" s="76"/>
      <c r="D241" s="76"/>
      <c r="E241" s="62"/>
      <c r="F241" s="53"/>
      <c r="G241" s="49"/>
    </row>
    <row r="242" spans="3:7" s="51" customFormat="1" x14ac:dyDescent="0.25">
      <c r="C242" s="76"/>
      <c r="D242" s="76"/>
      <c r="E242" s="62"/>
      <c r="F242" s="53"/>
      <c r="G242" s="49"/>
    </row>
    <row r="243" spans="3:7" s="51" customFormat="1" x14ac:dyDescent="0.25">
      <c r="C243" s="76"/>
      <c r="D243" s="76"/>
      <c r="E243" s="62"/>
      <c r="F243" s="53"/>
      <c r="G243" s="49"/>
    </row>
    <row r="244" spans="3:7" s="51" customFormat="1" x14ac:dyDescent="0.25">
      <c r="C244" s="76"/>
      <c r="D244" s="76"/>
      <c r="E244" s="62"/>
      <c r="F244" s="53"/>
      <c r="G244" s="49"/>
    </row>
    <row r="245" spans="3:7" s="51" customFormat="1" x14ac:dyDescent="0.25">
      <c r="C245" s="76"/>
      <c r="D245" s="76"/>
      <c r="E245" s="62"/>
      <c r="F245" s="53"/>
      <c r="G245" s="49"/>
    </row>
    <row r="246" spans="3:7" s="51" customFormat="1" x14ac:dyDescent="0.25">
      <c r="C246" s="76"/>
      <c r="D246" s="76"/>
      <c r="E246" s="62"/>
      <c r="F246" s="53"/>
      <c r="G246" s="49"/>
    </row>
    <row r="247" spans="3:7" s="51" customFormat="1" x14ac:dyDescent="0.25">
      <c r="C247" s="76"/>
      <c r="D247" s="76"/>
      <c r="E247" s="62"/>
      <c r="F247" s="53"/>
      <c r="G247" s="49"/>
    </row>
    <row r="248" spans="3:7" s="51" customFormat="1" x14ac:dyDescent="0.25">
      <c r="C248" s="76"/>
      <c r="D248" s="76"/>
      <c r="E248" s="62"/>
      <c r="F248" s="53"/>
      <c r="G248" s="49"/>
    </row>
    <row r="249" spans="3:7" s="51" customFormat="1" x14ac:dyDescent="0.25">
      <c r="C249" s="76"/>
      <c r="D249" s="76"/>
      <c r="E249" s="62"/>
      <c r="F249" s="53"/>
      <c r="G249" s="49"/>
    </row>
    <row r="250" spans="3:7" s="51" customFormat="1" x14ac:dyDescent="0.25">
      <c r="C250" s="76"/>
      <c r="D250" s="76"/>
      <c r="E250" s="62"/>
      <c r="F250" s="53"/>
      <c r="G250" s="49"/>
    </row>
    <row r="251" spans="3:7" s="51" customFormat="1" x14ac:dyDescent="0.25">
      <c r="C251" s="76"/>
      <c r="D251" s="76"/>
      <c r="E251" s="62"/>
      <c r="F251" s="53"/>
      <c r="G251" s="49"/>
    </row>
    <row r="252" spans="3:7" s="51" customFormat="1" x14ac:dyDescent="0.25">
      <c r="C252" s="76"/>
      <c r="D252" s="76"/>
      <c r="E252" s="62"/>
      <c r="F252" s="53"/>
      <c r="G252" s="49"/>
    </row>
    <row r="253" spans="3:7" s="51" customFormat="1" x14ac:dyDescent="0.25">
      <c r="C253" s="76"/>
      <c r="D253" s="76"/>
      <c r="E253" s="62"/>
      <c r="F253" s="53"/>
      <c r="G253" s="49"/>
    </row>
    <row r="254" spans="3:7" s="51" customFormat="1" x14ac:dyDescent="0.25">
      <c r="C254" s="76"/>
      <c r="D254" s="76"/>
      <c r="E254" s="62"/>
      <c r="F254" s="53"/>
      <c r="G254" s="49"/>
    </row>
    <row r="255" spans="3:7" s="51" customFormat="1" x14ac:dyDescent="0.25">
      <c r="C255" s="76"/>
      <c r="D255" s="76"/>
      <c r="E255" s="62"/>
      <c r="F255" s="53"/>
      <c r="G255" s="49"/>
    </row>
    <row r="256" spans="3:7" s="51" customFormat="1" x14ac:dyDescent="0.25">
      <c r="C256" s="76"/>
      <c r="D256" s="76"/>
      <c r="E256" s="62"/>
      <c r="F256" s="53"/>
      <c r="G256" s="49"/>
    </row>
    <row r="257" spans="3:7" s="51" customFormat="1" x14ac:dyDescent="0.25">
      <c r="C257" s="76"/>
      <c r="D257" s="76"/>
      <c r="E257" s="62"/>
      <c r="F257" s="53"/>
      <c r="G257" s="49"/>
    </row>
    <row r="258" spans="3:7" s="51" customFormat="1" x14ac:dyDescent="0.25">
      <c r="C258" s="76"/>
      <c r="D258" s="76"/>
      <c r="E258" s="62"/>
      <c r="F258" s="53"/>
      <c r="G258" s="49"/>
    </row>
    <row r="259" spans="3:7" s="51" customFormat="1" x14ac:dyDescent="0.25">
      <c r="C259" s="76"/>
      <c r="D259" s="76"/>
      <c r="E259" s="62"/>
      <c r="F259" s="53"/>
      <c r="G259" s="49"/>
    </row>
    <row r="260" spans="3:7" s="51" customFormat="1" x14ac:dyDescent="0.25">
      <c r="C260" s="76"/>
      <c r="D260" s="76"/>
      <c r="E260" s="62"/>
      <c r="F260" s="53"/>
      <c r="G260" s="49"/>
    </row>
    <row r="261" spans="3:7" s="51" customFormat="1" x14ac:dyDescent="0.25">
      <c r="C261" s="76"/>
      <c r="D261" s="76"/>
      <c r="E261" s="62"/>
      <c r="F261" s="53"/>
      <c r="G261" s="49"/>
    </row>
    <row r="262" spans="3:7" s="51" customFormat="1" x14ac:dyDescent="0.25">
      <c r="C262" s="76"/>
      <c r="D262" s="76"/>
      <c r="E262" s="62"/>
      <c r="F262" s="53"/>
      <c r="G262" s="49"/>
    </row>
    <row r="263" spans="3:7" s="51" customFormat="1" x14ac:dyDescent="0.25">
      <c r="C263" s="76"/>
      <c r="D263" s="76"/>
      <c r="E263" s="62"/>
      <c r="F263" s="53"/>
      <c r="G263" s="49"/>
    </row>
    <row r="264" spans="3:7" s="51" customFormat="1" x14ac:dyDescent="0.25">
      <c r="C264" s="76"/>
      <c r="D264" s="76"/>
      <c r="E264" s="62"/>
      <c r="F264" s="53"/>
      <c r="G264" s="49"/>
    </row>
    <row r="265" spans="3:7" s="51" customFormat="1" x14ac:dyDescent="0.25">
      <c r="C265" s="76"/>
      <c r="D265" s="76"/>
      <c r="E265" s="62"/>
      <c r="F265" s="53"/>
      <c r="G265" s="49"/>
    </row>
    <row r="266" spans="3:7" s="51" customFormat="1" x14ac:dyDescent="0.25">
      <c r="C266" s="76"/>
      <c r="D266" s="76"/>
      <c r="E266" s="62"/>
      <c r="F266" s="53"/>
      <c r="G266" s="49"/>
    </row>
    <row r="267" spans="3:7" s="51" customFormat="1" x14ac:dyDescent="0.25">
      <c r="C267" s="76"/>
      <c r="D267" s="76"/>
      <c r="E267" s="62"/>
      <c r="F267" s="53"/>
      <c r="G267" s="49"/>
    </row>
    <row r="268" spans="3:7" s="51" customFormat="1" x14ac:dyDescent="0.25">
      <c r="C268" s="76"/>
      <c r="D268" s="76"/>
      <c r="E268" s="62"/>
      <c r="F268" s="53"/>
      <c r="G268" s="49"/>
    </row>
    <row r="269" spans="3:7" s="51" customFormat="1" x14ac:dyDescent="0.25">
      <c r="C269" s="76"/>
      <c r="D269" s="76"/>
      <c r="E269" s="62"/>
      <c r="F269" s="53"/>
      <c r="G269" s="49"/>
    </row>
    <row r="270" spans="3:7" s="51" customFormat="1" x14ac:dyDescent="0.25">
      <c r="C270" s="76"/>
      <c r="D270" s="76"/>
      <c r="E270" s="62"/>
      <c r="F270" s="53"/>
      <c r="G270" s="49"/>
    </row>
    <row r="271" spans="3:7" s="51" customFormat="1" x14ac:dyDescent="0.25">
      <c r="C271" s="76"/>
      <c r="D271" s="76"/>
      <c r="E271" s="62"/>
      <c r="F271" s="53"/>
      <c r="G271" s="49"/>
    </row>
    <row r="272" spans="3:7" s="51" customFormat="1" x14ac:dyDescent="0.25">
      <c r="C272" s="76"/>
      <c r="D272" s="76"/>
      <c r="E272" s="62"/>
      <c r="F272" s="53"/>
      <c r="G272" s="49"/>
    </row>
    <row r="273" spans="3:7" s="51" customFormat="1" x14ac:dyDescent="0.25">
      <c r="C273" s="76"/>
      <c r="D273" s="76"/>
      <c r="E273" s="62"/>
      <c r="F273" s="53"/>
      <c r="G273" s="49"/>
    </row>
    <row r="274" spans="3:7" s="51" customFormat="1" x14ac:dyDescent="0.25">
      <c r="C274" s="76"/>
      <c r="D274" s="76"/>
      <c r="E274" s="62"/>
      <c r="F274" s="53"/>
      <c r="G274" s="49"/>
    </row>
    <row r="275" spans="3:7" s="51" customFormat="1" x14ac:dyDescent="0.25">
      <c r="C275" s="76"/>
      <c r="D275" s="76"/>
      <c r="E275" s="62"/>
      <c r="F275" s="53"/>
      <c r="G275" s="49"/>
    </row>
    <row r="276" spans="3:7" s="51" customFormat="1" x14ac:dyDescent="0.25">
      <c r="C276" s="76"/>
      <c r="D276" s="76"/>
      <c r="E276" s="62"/>
      <c r="F276" s="53"/>
      <c r="G276" s="49"/>
    </row>
    <row r="277" spans="3:7" s="51" customFormat="1" x14ac:dyDescent="0.25">
      <c r="C277" s="76"/>
      <c r="D277" s="76"/>
      <c r="E277" s="62"/>
      <c r="F277" s="53"/>
      <c r="G277" s="49"/>
    </row>
    <row r="278" spans="3:7" s="51" customFormat="1" x14ac:dyDescent="0.25">
      <c r="C278" s="76"/>
      <c r="D278" s="76"/>
      <c r="E278" s="62"/>
      <c r="F278" s="53"/>
      <c r="G278" s="49"/>
    </row>
    <row r="279" spans="3:7" s="51" customFormat="1" x14ac:dyDescent="0.25">
      <c r="C279" s="76"/>
      <c r="D279" s="76"/>
      <c r="E279" s="62"/>
      <c r="F279" s="53"/>
      <c r="G279" s="49"/>
    </row>
    <row r="280" spans="3:7" s="51" customFormat="1" x14ac:dyDescent="0.25">
      <c r="C280" s="76"/>
      <c r="D280" s="76"/>
      <c r="E280" s="62"/>
      <c r="F280" s="53"/>
      <c r="G280" s="49"/>
    </row>
    <row r="281" spans="3:7" s="51" customFormat="1" x14ac:dyDescent="0.25">
      <c r="C281" s="76"/>
      <c r="D281" s="76"/>
      <c r="E281" s="62"/>
      <c r="F281" s="53"/>
      <c r="G281" s="49"/>
    </row>
    <row r="282" spans="3:7" s="51" customFormat="1" x14ac:dyDescent="0.25">
      <c r="C282" s="76"/>
      <c r="D282" s="76"/>
      <c r="E282" s="62"/>
      <c r="F282" s="53"/>
      <c r="G282" s="49"/>
    </row>
    <row r="283" spans="3:7" s="51" customFormat="1" x14ac:dyDescent="0.25">
      <c r="C283" s="76"/>
      <c r="D283" s="76"/>
      <c r="E283" s="62"/>
      <c r="F283" s="53"/>
      <c r="G283" s="49"/>
    </row>
    <row r="284" spans="3:7" s="51" customFormat="1" x14ac:dyDescent="0.25">
      <c r="C284" s="76"/>
      <c r="D284" s="76"/>
      <c r="E284" s="62"/>
      <c r="F284" s="53"/>
      <c r="G284" s="49"/>
    </row>
    <row r="285" spans="3:7" s="51" customFormat="1" x14ac:dyDescent="0.25">
      <c r="C285" s="76"/>
      <c r="D285" s="76"/>
      <c r="E285" s="62"/>
      <c r="F285" s="53"/>
      <c r="G285" s="49"/>
    </row>
    <row r="286" spans="3:7" s="51" customFormat="1" x14ac:dyDescent="0.25">
      <c r="C286" s="76"/>
      <c r="D286" s="76"/>
      <c r="E286" s="62"/>
      <c r="F286" s="53"/>
      <c r="G286" s="49"/>
    </row>
    <row r="287" spans="3:7" s="51" customFormat="1" x14ac:dyDescent="0.25">
      <c r="C287" s="76"/>
      <c r="D287" s="76"/>
      <c r="E287" s="62"/>
      <c r="F287" s="53"/>
      <c r="G287" s="49"/>
    </row>
    <row r="288" spans="3:7" s="51" customFormat="1" x14ac:dyDescent="0.25">
      <c r="C288" s="76"/>
      <c r="D288" s="76"/>
      <c r="E288" s="62"/>
      <c r="F288" s="53"/>
      <c r="G288" s="49"/>
    </row>
    <row r="289" spans="3:7" s="51" customFormat="1" x14ac:dyDescent="0.25">
      <c r="C289" s="76"/>
      <c r="D289" s="76"/>
      <c r="E289" s="62"/>
      <c r="F289" s="53"/>
      <c r="G289" s="49"/>
    </row>
    <row r="290" spans="3:7" s="51" customFormat="1" x14ac:dyDescent="0.25">
      <c r="C290" s="76"/>
      <c r="D290" s="76"/>
      <c r="E290" s="62"/>
      <c r="F290" s="53"/>
      <c r="G290" s="49"/>
    </row>
    <row r="291" spans="3:7" s="51" customFormat="1" x14ac:dyDescent="0.25">
      <c r="C291" s="76"/>
      <c r="D291" s="76"/>
      <c r="E291" s="62"/>
      <c r="F291" s="53"/>
      <c r="G291" s="49"/>
    </row>
    <row r="292" spans="3:7" s="51" customFormat="1" x14ac:dyDescent="0.25">
      <c r="C292" s="76"/>
      <c r="D292" s="76"/>
      <c r="E292" s="62"/>
      <c r="F292" s="53"/>
      <c r="G292" s="49"/>
    </row>
    <row r="293" spans="3:7" s="51" customFormat="1" x14ac:dyDescent="0.25">
      <c r="C293" s="76"/>
      <c r="D293" s="76"/>
      <c r="E293" s="62"/>
      <c r="F293" s="53"/>
      <c r="G293" s="49"/>
    </row>
    <row r="294" spans="3:7" s="51" customFormat="1" x14ac:dyDescent="0.25">
      <c r="C294" s="76"/>
      <c r="D294" s="76"/>
      <c r="E294" s="62"/>
      <c r="F294" s="53"/>
      <c r="G294" s="49"/>
    </row>
    <row r="295" spans="3:7" s="51" customFormat="1" x14ac:dyDescent="0.25">
      <c r="C295" s="76"/>
      <c r="D295" s="76"/>
      <c r="E295" s="62"/>
      <c r="F295" s="53"/>
      <c r="G295" s="49"/>
    </row>
    <row r="296" spans="3:7" s="51" customFormat="1" x14ac:dyDescent="0.25">
      <c r="C296" s="76"/>
      <c r="D296" s="76"/>
      <c r="E296" s="62"/>
      <c r="F296" s="53"/>
      <c r="G296" s="49"/>
    </row>
    <row r="297" spans="3:7" s="51" customFormat="1" x14ac:dyDescent="0.25">
      <c r="C297" s="76"/>
      <c r="D297" s="76"/>
      <c r="E297" s="62"/>
      <c r="F297" s="53"/>
      <c r="G297" s="49"/>
    </row>
    <row r="298" spans="3:7" s="51" customFormat="1" x14ac:dyDescent="0.25">
      <c r="C298" s="76"/>
      <c r="D298" s="76"/>
      <c r="E298" s="62"/>
      <c r="F298" s="53"/>
      <c r="G298" s="49"/>
    </row>
    <row r="299" spans="3:7" s="51" customFormat="1" x14ac:dyDescent="0.25">
      <c r="C299" s="76"/>
      <c r="D299" s="76"/>
      <c r="E299" s="62"/>
      <c r="F299" s="53"/>
      <c r="G299" s="49"/>
    </row>
    <row r="300" spans="3:7" s="51" customFormat="1" x14ac:dyDescent="0.25">
      <c r="C300" s="76"/>
      <c r="D300" s="76"/>
      <c r="E300" s="62"/>
      <c r="F300" s="53"/>
      <c r="G300" s="49"/>
    </row>
    <row r="301" spans="3:7" s="51" customFormat="1" x14ac:dyDescent="0.25">
      <c r="C301" s="76"/>
      <c r="D301" s="76"/>
      <c r="E301" s="62"/>
      <c r="F301" s="53"/>
      <c r="G301" s="49"/>
    </row>
    <row r="302" spans="3:7" s="51" customFormat="1" x14ac:dyDescent="0.25">
      <c r="C302" s="76"/>
      <c r="D302" s="76"/>
      <c r="E302" s="62"/>
      <c r="F302" s="53"/>
      <c r="G302" s="49"/>
    </row>
    <row r="303" spans="3:7" s="51" customFormat="1" x14ac:dyDescent="0.25">
      <c r="C303" s="76"/>
      <c r="D303" s="76"/>
      <c r="E303" s="62"/>
      <c r="F303" s="53"/>
      <c r="G303" s="49"/>
    </row>
    <row r="304" spans="3:7" s="51" customFormat="1" x14ac:dyDescent="0.25">
      <c r="C304" s="76"/>
      <c r="D304" s="76"/>
      <c r="E304" s="62"/>
      <c r="F304" s="53"/>
      <c r="G304" s="49"/>
    </row>
    <row r="305" spans="3:7" s="51" customFormat="1" x14ac:dyDescent="0.25">
      <c r="C305" s="76"/>
      <c r="D305" s="76"/>
      <c r="E305" s="62"/>
      <c r="F305" s="53"/>
      <c r="G305" s="49"/>
    </row>
    <row r="306" spans="3:7" s="51" customFormat="1" x14ac:dyDescent="0.25">
      <c r="C306" s="76"/>
      <c r="D306" s="76"/>
      <c r="E306" s="62"/>
      <c r="F306" s="53"/>
      <c r="G306" s="49"/>
    </row>
    <row r="307" spans="3:7" s="51" customFormat="1" x14ac:dyDescent="0.25">
      <c r="C307" s="76"/>
      <c r="D307" s="76"/>
      <c r="E307" s="62"/>
      <c r="F307" s="53"/>
      <c r="G307" s="49"/>
    </row>
    <row r="308" spans="3:7" s="51" customFormat="1" x14ac:dyDescent="0.25">
      <c r="C308" s="76"/>
      <c r="D308" s="76"/>
      <c r="E308" s="62"/>
      <c r="F308" s="53"/>
      <c r="G308" s="49"/>
    </row>
    <row r="309" spans="3:7" s="51" customFormat="1" x14ac:dyDescent="0.25">
      <c r="C309" s="76"/>
      <c r="D309" s="76"/>
      <c r="E309" s="62"/>
      <c r="F309" s="53"/>
      <c r="G309" s="49"/>
    </row>
    <row r="310" spans="3:7" s="51" customFormat="1" x14ac:dyDescent="0.25">
      <c r="C310" s="76"/>
      <c r="D310" s="76"/>
      <c r="E310" s="62"/>
      <c r="F310" s="53"/>
      <c r="G310" s="49"/>
    </row>
    <row r="311" spans="3:7" s="51" customFormat="1" x14ac:dyDescent="0.25">
      <c r="C311" s="76"/>
      <c r="D311" s="76"/>
      <c r="E311" s="62"/>
      <c r="F311" s="53"/>
      <c r="G311" s="49"/>
    </row>
    <row r="312" spans="3:7" s="51" customFormat="1" x14ac:dyDescent="0.25">
      <c r="C312" s="76"/>
      <c r="D312" s="76"/>
      <c r="E312" s="62"/>
      <c r="F312" s="53"/>
      <c r="G312" s="49"/>
    </row>
    <row r="313" spans="3:7" s="51" customFormat="1" x14ac:dyDescent="0.25">
      <c r="C313" s="76"/>
      <c r="D313" s="76"/>
      <c r="E313" s="62"/>
      <c r="F313" s="53"/>
      <c r="G313" s="49"/>
    </row>
    <row r="314" spans="3:7" s="51" customFormat="1" x14ac:dyDescent="0.25">
      <c r="C314" s="76"/>
      <c r="D314" s="76"/>
      <c r="E314" s="62"/>
      <c r="F314" s="53"/>
      <c r="G314" s="49"/>
    </row>
    <row r="315" spans="3:7" s="51" customFormat="1" x14ac:dyDescent="0.25">
      <c r="C315" s="76"/>
      <c r="D315" s="76"/>
      <c r="E315" s="62"/>
      <c r="F315" s="53"/>
      <c r="G315" s="49"/>
    </row>
    <row r="316" spans="3:7" s="51" customFormat="1" x14ac:dyDescent="0.25">
      <c r="C316" s="76"/>
      <c r="D316" s="76"/>
      <c r="E316" s="62"/>
      <c r="F316" s="53"/>
      <c r="G316" s="49"/>
    </row>
    <row r="317" spans="3:7" s="51" customFormat="1" x14ac:dyDescent="0.25">
      <c r="C317" s="76"/>
      <c r="D317" s="76"/>
      <c r="E317" s="62"/>
      <c r="F317" s="53"/>
      <c r="G317" s="49"/>
    </row>
    <row r="318" spans="3:7" s="51" customFormat="1" x14ac:dyDescent="0.25">
      <c r="C318" s="76"/>
      <c r="D318" s="76"/>
      <c r="E318" s="62"/>
      <c r="F318" s="53"/>
      <c r="G318" s="49"/>
    </row>
    <row r="319" spans="3:7" s="51" customFormat="1" x14ac:dyDescent="0.25">
      <c r="C319" s="76"/>
      <c r="D319" s="76"/>
      <c r="E319" s="62"/>
      <c r="F319" s="53"/>
      <c r="G319" s="49"/>
    </row>
    <row r="320" spans="3:7" s="51" customFormat="1" x14ac:dyDescent="0.25">
      <c r="C320" s="76"/>
      <c r="D320" s="76"/>
      <c r="E320" s="62"/>
      <c r="F320" s="53"/>
      <c r="G320" s="49"/>
    </row>
    <row r="321" spans="3:7" s="51" customFormat="1" x14ac:dyDescent="0.25">
      <c r="C321" s="76"/>
      <c r="D321" s="76"/>
      <c r="E321" s="62"/>
      <c r="F321" s="53"/>
      <c r="G321" s="49"/>
    </row>
    <row r="322" spans="3:7" s="51" customFormat="1" x14ac:dyDescent="0.25">
      <c r="C322" s="76"/>
      <c r="D322" s="76"/>
      <c r="E322" s="62"/>
      <c r="F322" s="53"/>
      <c r="G322" s="49"/>
    </row>
    <row r="323" spans="3:7" s="51" customFormat="1" x14ac:dyDescent="0.25">
      <c r="C323" s="76"/>
      <c r="D323" s="76"/>
      <c r="E323" s="62"/>
      <c r="F323" s="53"/>
      <c r="G323" s="49"/>
    </row>
    <row r="324" spans="3:7" s="51" customFormat="1" x14ac:dyDescent="0.25">
      <c r="C324" s="76"/>
      <c r="D324" s="76"/>
      <c r="E324" s="62"/>
      <c r="F324" s="53"/>
      <c r="G324" s="49"/>
    </row>
    <row r="325" spans="3:7" s="51" customFormat="1" x14ac:dyDescent="0.25">
      <c r="C325" s="76"/>
      <c r="D325" s="76"/>
      <c r="E325" s="62"/>
      <c r="F325" s="53"/>
      <c r="G325" s="49"/>
    </row>
    <row r="326" spans="3:7" s="51" customFormat="1" x14ac:dyDescent="0.25">
      <c r="C326" s="76"/>
      <c r="D326" s="76"/>
      <c r="E326" s="62"/>
      <c r="F326" s="53"/>
      <c r="G326" s="49"/>
    </row>
    <row r="327" spans="3:7" s="51" customFormat="1" x14ac:dyDescent="0.25">
      <c r="C327" s="76"/>
      <c r="D327" s="76"/>
      <c r="E327" s="62"/>
      <c r="F327" s="53"/>
      <c r="G327" s="49"/>
    </row>
    <row r="328" spans="3:7" s="51" customFormat="1" x14ac:dyDescent="0.25">
      <c r="C328" s="76"/>
      <c r="D328" s="76"/>
      <c r="E328" s="62"/>
      <c r="F328" s="53"/>
      <c r="G328" s="49"/>
    </row>
    <row r="329" spans="3:7" s="51" customFormat="1" x14ac:dyDescent="0.25">
      <c r="C329" s="76"/>
      <c r="D329" s="76"/>
      <c r="E329" s="62"/>
      <c r="F329" s="53"/>
      <c r="G329" s="49"/>
    </row>
    <row r="330" spans="3:7" s="51" customFormat="1" x14ac:dyDescent="0.25">
      <c r="C330" s="76"/>
      <c r="D330" s="76"/>
      <c r="E330" s="62"/>
      <c r="F330" s="53"/>
      <c r="G330" s="49"/>
    </row>
    <row r="331" spans="3:7" s="51" customFormat="1" x14ac:dyDescent="0.25">
      <c r="C331" s="76"/>
      <c r="D331" s="76"/>
      <c r="E331" s="62"/>
      <c r="F331" s="53"/>
      <c r="G331" s="49"/>
    </row>
    <row r="332" spans="3:7" s="51" customFormat="1" x14ac:dyDescent="0.25">
      <c r="C332" s="76"/>
      <c r="D332" s="76"/>
      <c r="E332" s="62"/>
      <c r="F332" s="53"/>
      <c r="G332" s="49"/>
    </row>
    <row r="333" spans="3:7" s="51" customFormat="1" x14ac:dyDescent="0.25">
      <c r="C333" s="76"/>
      <c r="D333" s="76"/>
      <c r="E333" s="62"/>
      <c r="F333" s="53"/>
      <c r="G333" s="49"/>
    </row>
    <row r="334" spans="3:7" s="51" customFormat="1" x14ac:dyDescent="0.25">
      <c r="C334" s="76"/>
      <c r="D334" s="76"/>
      <c r="E334" s="62"/>
      <c r="F334" s="53"/>
      <c r="G334" s="49"/>
    </row>
    <row r="335" spans="3:7" s="51" customFormat="1" x14ac:dyDescent="0.25">
      <c r="C335" s="76"/>
      <c r="D335" s="76"/>
      <c r="E335" s="62"/>
      <c r="F335" s="53"/>
      <c r="G335" s="49"/>
    </row>
    <row r="336" spans="3:7" s="51" customFormat="1" x14ac:dyDescent="0.25">
      <c r="C336" s="76"/>
      <c r="D336" s="76"/>
      <c r="E336" s="62"/>
      <c r="F336" s="53"/>
      <c r="G336" s="49"/>
    </row>
    <row r="337" spans="3:7" s="51" customFormat="1" x14ac:dyDescent="0.25">
      <c r="C337" s="76"/>
      <c r="D337" s="76"/>
      <c r="E337" s="62"/>
      <c r="F337" s="53"/>
      <c r="G337" s="49"/>
    </row>
    <row r="338" spans="3:7" s="51" customFormat="1" x14ac:dyDescent="0.25">
      <c r="C338" s="76"/>
      <c r="D338" s="76"/>
      <c r="E338" s="62"/>
      <c r="F338" s="53"/>
      <c r="G338" s="49"/>
    </row>
    <row r="339" spans="3:7" s="51" customFormat="1" x14ac:dyDescent="0.25">
      <c r="C339" s="76"/>
      <c r="D339" s="76"/>
      <c r="E339" s="62"/>
      <c r="F339" s="53"/>
      <c r="G339" s="49"/>
    </row>
    <row r="340" spans="3:7" s="51" customFormat="1" x14ac:dyDescent="0.25">
      <c r="C340" s="76"/>
      <c r="D340" s="76"/>
      <c r="E340" s="62"/>
      <c r="F340" s="53"/>
      <c r="G340" s="49"/>
    </row>
    <row r="341" spans="3:7" s="51" customFormat="1" x14ac:dyDescent="0.25">
      <c r="C341" s="76"/>
      <c r="D341" s="76"/>
      <c r="E341" s="62"/>
      <c r="F341" s="53"/>
      <c r="G341" s="49"/>
    </row>
    <row r="342" spans="3:7" s="51" customFormat="1" x14ac:dyDescent="0.25">
      <c r="C342" s="76"/>
      <c r="D342" s="76"/>
      <c r="E342" s="62"/>
      <c r="F342" s="53"/>
      <c r="G342" s="49"/>
    </row>
    <row r="343" spans="3:7" s="51" customFormat="1" x14ac:dyDescent="0.25">
      <c r="C343" s="76"/>
      <c r="D343" s="76"/>
      <c r="E343" s="62"/>
      <c r="F343" s="53"/>
      <c r="G343" s="49"/>
    </row>
    <row r="344" spans="3:7" s="51" customFormat="1" x14ac:dyDescent="0.25">
      <c r="C344" s="76"/>
      <c r="D344" s="76"/>
      <c r="E344" s="62"/>
      <c r="F344" s="53"/>
      <c r="G344" s="49"/>
    </row>
    <row r="345" spans="3:7" s="51" customFormat="1" x14ac:dyDescent="0.25">
      <c r="C345" s="76"/>
      <c r="D345" s="76"/>
      <c r="E345" s="62"/>
      <c r="F345" s="53"/>
      <c r="G345" s="49"/>
    </row>
    <row r="346" spans="3:7" s="51" customFormat="1" x14ac:dyDescent="0.25">
      <c r="C346" s="76"/>
      <c r="D346" s="76"/>
      <c r="E346" s="62"/>
      <c r="F346" s="53"/>
      <c r="G346" s="49"/>
    </row>
    <row r="347" spans="3:7" s="51" customFormat="1" x14ac:dyDescent="0.25">
      <c r="C347" s="76"/>
      <c r="D347" s="76"/>
      <c r="E347" s="62"/>
      <c r="F347" s="53"/>
      <c r="G347" s="49"/>
    </row>
    <row r="348" spans="3:7" s="51" customFormat="1" x14ac:dyDescent="0.25">
      <c r="C348" s="76"/>
      <c r="D348" s="76"/>
      <c r="E348" s="62"/>
      <c r="F348" s="53"/>
      <c r="G348" s="49"/>
    </row>
    <row r="349" spans="3:7" s="51" customFormat="1" x14ac:dyDescent="0.25">
      <c r="C349" s="76"/>
      <c r="D349" s="76"/>
      <c r="E349" s="62"/>
      <c r="F349" s="53"/>
      <c r="G349" s="49"/>
    </row>
    <row r="350" spans="3:7" s="51" customFormat="1" x14ac:dyDescent="0.25">
      <c r="C350" s="76"/>
      <c r="D350" s="76"/>
      <c r="E350" s="62"/>
      <c r="F350" s="53"/>
      <c r="G350" s="49"/>
    </row>
    <row r="351" spans="3:7" s="51" customFormat="1" x14ac:dyDescent="0.25">
      <c r="C351" s="76"/>
      <c r="D351" s="76"/>
      <c r="E351" s="62"/>
      <c r="F351" s="53"/>
      <c r="G351" s="49"/>
    </row>
    <row r="352" spans="3:7" s="51" customFormat="1" x14ac:dyDescent="0.25">
      <c r="C352" s="76"/>
      <c r="D352" s="76"/>
      <c r="E352" s="62"/>
      <c r="F352" s="53"/>
      <c r="G352" s="49"/>
    </row>
    <row r="353" spans="3:7" s="51" customFormat="1" x14ac:dyDescent="0.25">
      <c r="C353" s="76"/>
      <c r="D353" s="76"/>
      <c r="E353" s="62"/>
      <c r="F353" s="53"/>
      <c r="G353" s="49"/>
    </row>
    <row r="354" spans="3:7" s="51" customFormat="1" x14ac:dyDescent="0.25">
      <c r="C354" s="76"/>
      <c r="D354" s="76"/>
      <c r="E354" s="62"/>
      <c r="F354" s="53"/>
      <c r="G354" s="49"/>
    </row>
    <row r="355" spans="3:7" s="51" customFormat="1" x14ac:dyDescent="0.25">
      <c r="C355" s="76"/>
      <c r="D355" s="76"/>
      <c r="E355" s="62"/>
      <c r="F355" s="53"/>
      <c r="G355" s="49"/>
    </row>
    <row r="356" spans="3:7" s="51" customFormat="1" x14ac:dyDescent="0.25">
      <c r="C356" s="76"/>
      <c r="D356" s="76"/>
      <c r="E356" s="62"/>
      <c r="F356" s="53"/>
      <c r="G356" s="49"/>
    </row>
    <row r="357" spans="3:7" s="51" customFormat="1" x14ac:dyDescent="0.25">
      <c r="C357" s="76"/>
      <c r="D357" s="76"/>
      <c r="E357" s="62"/>
      <c r="F357" s="53"/>
      <c r="G357" s="49"/>
    </row>
    <row r="358" spans="3:7" s="51" customFormat="1" x14ac:dyDescent="0.25">
      <c r="C358" s="76"/>
      <c r="D358" s="76"/>
      <c r="E358" s="62"/>
      <c r="F358" s="53"/>
      <c r="G358" s="49"/>
    </row>
    <row r="359" spans="3:7" s="51" customFormat="1" x14ac:dyDescent="0.25">
      <c r="C359" s="76"/>
      <c r="D359" s="76"/>
      <c r="E359" s="62"/>
      <c r="F359" s="53"/>
      <c r="G359" s="49"/>
    </row>
    <row r="360" spans="3:7" s="51" customFormat="1" x14ac:dyDescent="0.25">
      <c r="C360" s="76"/>
      <c r="D360" s="76"/>
      <c r="E360" s="62"/>
      <c r="F360" s="53"/>
      <c r="G360" s="49"/>
    </row>
    <row r="361" spans="3:7" s="51" customFormat="1" x14ac:dyDescent="0.25">
      <c r="C361" s="76"/>
      <c r="D361" s="76"/>
      <c r="E361" s="62"/>
      <c r="F361" s="53"/>
      <c r="G361" s="49"/>
    </row>
    <row r="362" spans="3:7" s="51" customFormat="1" x14ac:dyDescent="0.25">
      <c r="C362" s="76"/>
      <c r="D362" s="76"/>
      <c r="E362" s="62"/>
      <c r="F362" s="53"/>
      <c r="G362" s="49"/>
    </row>
    <row r="363" spans="3:7" s="51" customFormat="1" x14ac:dyDescent="0.25">
      <c r="C363" s="76"/>
      <c r="D363" s="76"/>
      <c r="E363" s="62"/>
      <c r="F363" s="53"/>
      <c r="G363" s="49"/>
    </row>
    <row r="364" spans="3:7" s="51" customFormat="1" x14ac:dyDescent="0.25">
      <c r="C364" s="76"/>
      <c r="D364" s="76"/>
      <c r="E364" s="62"/>
      <c r="F364" s="53"/>
      <c r="G364" s="49"/>
    </row>
    <row r="365" spans="3:7" s="51" customFormat="1" x14ac:dyDescent="0.25">
      <c r="C365" s="76"/>
      <c r="D365" s="76"/>
      <c r="E365" s="62"/>
      <c r="F365" s="53"/>
      <c r="G365" s="49"/>
    </row>
    <row r="366" spans="3:7" s="51" customFormat="1" x14ac:dyDescent="0.25">
      <c r="C366" s="76"/>
      <c r="D366" s="76"/>
      <c r="E366" s="62"/>
      <c r="F366" s="53"/>
      <c r="G366" s="49"/>
    </row>
    <row r="367" spans="3:7" s="51" customFormat="1" x14ac:dyDescent="0.25">
      <c r="C367" s="76"/>
      <c r="D367" s="76"/>
      <c r="E367" s="62"/>
      <c r="F367" s="53"/>
      <c r="G367" s="49"/>
    </row>
    <row r="368" spans="3:7" s="51" customFormat="1" x14ac:dyDescent="0.25">
      <c r="C368" s="76"/>
      <c r="D368" s="76"/>
      <c r="E368" s="62"/>
      <c r="F368" s="53"/>
      <c r="G368" s="49"/>
    </row>
    <row r="369" spans="3:7" s="51" customFormat="1" x14ac:dyDescent="0.25">
      <c r="C369" s="76"/>
      <c r="D369" s="76"/>
      <c r="E369" s="62"/>
      <c r="F369" s="53"/>
      <c r="G369" s="49"/>
    </row>
    <row r="370" spans="3:7" s="51" customFormat="1" x14ac:dyDescent="0.25">
      <c r="C370" s="76"/>
      <c r="D370" s="76"/>
      <c r="E370" s="62"/>
      <c r="F370" s="53"/>
      <c r="G370" s="49"/>
    </row>
    <row r="371" spans="3:7" s="51" customFormat="1" x14ac:dyDescent="0.25">
      <c r="C371" s="76"/>
      <c r="D371" s="76"/>
      <c r="E371" s="62"/>
      <c r="F371" s="53"/>
      <c r="G371" s="49"/>
    </row>
    <row r="372" spans="3:7" s="51" customFormat="1" x14ac:dyDescent="0.25">
      <c r="C372" s="76"/>
      <c r="D372" s="76"/>
      <c r="E372" s="62"/>
      <c r="F372" s="53"/>
      <c r="G372" s="49"/>
    </row>
    <row r="373" spans="3:7" s="51" customFormat="1" x14ac:dyDescent="0.25">
      <c r="C373" s="76"/>
      <c r="D373" s="76"/>
      <c r="E373" s="62"/>
      <c r="F373" s="53"/>
      <c r="G373" s="49"/>
    </row>
    <row r="374" spans="3:7" s="51" customFormat="1" x14ac:dyDescent="0.25">
      <c r="C374" s="76"/>
      <c r="D374" s="76"/>
      <c r="E374" s="62"/>
      <c r="F374" s="53"/>
      <c r="G374" s="49"/>
    </row>
    <row r="375" spans="3:7" s="51" customFormat="1" x14ac:dyDescent="0.25">
      <c r="C375" s="76"/>
      <c r="D375" s="76"/>
      <c r="E375" s="62"/>
      <c r="F375" s="53"/>
      <c r="G375" s="49"/>
    </row>
    <row r="376" spans="3:7" s="51" customFormat="1" x14ac:dyDescent="0.25">
      <c r="C376" s="76"/>
      <c r="D376" s="76"/>
      <c r="E376" s="62"/>
      <c r="F376" s="53"/>
      <c r="G376" s="49"/>
    </row>
    <row r="377" spans="3:7" s="51" customFormat="1" x14ac:dyDescent="0.25">
      <c r="C377" s="76"/>
      <c r="D377" s="76"/>
      <c r="E377" s="62"/>
      <c r="F377" s="53"/>
      <c r="G377" s="49"/>
    </row>
    <row r="378" spans="3:7" s="51" customFormat="1" x14ac:dyDescent="0.25">
      <c r="C378" s="76"/>
      <c r="D378" s="76"/>
      <c r="E378" s="62"/>
      <c r="F378" s="53"/>
      <c r="G378" s="49"/>
    </row>
    <row r="379" spans="3:7" s="51" customFormat="1" x14ac:dyDescent="0.25">
      <c r="C379" s="76"/>
      <c r="D379" s="76"/>
      <c r="E379" s="62"/>
      <c r="F379" s="53"/>
      <c r="G379" s="49"/>
    </row>
    <row r="380" spans="3:7" s="51" customFormat="1" x14ac:dyDescent="0.25">
      <c r="C380" s="76"/>
      <c r="D380" s="76"/>
      <c r="E380" s="62"/>
      <c r="F380" s="53"/>
      <c r="G380" s="49"/>
    </row>
    <row r="381" spans="3:7" s="51" customFormat="1" x14ac:dyDescent="0.25">
      <c r="C381" s="76"/>
      <c r="D381" s="76"/>
      <c r="E381" s="62"/>
      <c r="F381" s="53"/>
      <c r="G381" s="49"/>
    </row>
    <row r="382" spans="3:7" s="51" customFormat="1" x14ac:dyDescent="0.25">
      <c r="C382" s="76"/>
      <c r="D382" s="76"/>
      <c r="E382" s="62"/>
      <c r="F382" s="53"/>
      <c r="G382" s="49"/>
    </row>
    <row r="383" spans="3:7" s="51" customFormat="1" x14ac:dyDescent="0.25">
      <c r="C383" s="76"/>
      <c r="D383" s="76"/>
      <c r="E383" s="62"/>
      <c r="F383" s="53"/>
      <c r="G383" s="49"/>
    </row>
    <row r="384" spans="3:7" s="51" customFormat="1" x14ac:dyDescent="0.25">
      <c r="C384" s="76"/>
      <c r="D384" s="76"/>
      <c r="E384" s="62"/>
      <c r="F384" s="53"/>
      <c r="G384" s="49"/>
    </row>
    <row r="385" spans="3:7" s="51" customFormat="1" x14ac:dyDescent="0.25">
      <c r="C385" s="76"/>
      <c r="D385" s="76"/>
      <c r="E385" s="62"/>
      <c r="F385" s="53"/>
      <c r="G385" s="49"/>
    </row>
    <row r="386" spans="3:7" s="51" customFormat="1" x14ac:dyDescent="0.25">
      <c r="C386" s="76"/>
      <c r="D386" s="76"/>
      <c r="E386" s="62"/>
      <c r="F386" s="53"/>
      <c r="G386" s="49"/>
    </row>
    <row r="387" spans="3:7" s="51" customFormat="1" x14ac:dyDescent="0.25">
      <c r="C387" s="76"/>
      <c r="D387" s="76"/>
      <c r="E387" s="62"/>
      <c r="F387" s="53"/>
      <c r="G387" s="49"/>
    </row>
    <row r="388" spans="3:7" s="51" customFormat="1" x14ac:dyDescent="0.25">
      <c r="C388" s="76"/>
      <c r="D388" s="76"/>
      <c r="E388" s="62"/>
      <c r="F388" s="53"/>
      <c r="G388" s="49"/>
    </row>
    <row r="389" spans="3:7" s="51" customFormat="1" x14ac:dyDescent="0.25">
      <c r="C389" s="76"/>
      <c r="D389" s="76"/>
      <c r="E389" s="62"/>
      <c r="F389" s="53"/>
      <c r="G389" s="49"/>
    </row>
    <row r="390" spans="3:7" s="51" customFormat="1" x14ac:dyDescent="0.25">
      <c r="C390" s="76"/>
      <c r="D390" s="76"/>
      <c r="E390" s="62"/>
      <c r="F390" s="53"/>
      <c r="G390" s="49"/>
    </row>
    <row r="391" spans="3:7" s="51" customFormat="1" x14ac:dyDescent="0.25">
      <c r="C391" s="76"/>
      <c r="D391" s="76"/>
      <c r="E391" s="62"/>
      <c r="F391" s="53"/>
      <c r="G391" s="49"/>
    </row>
    <row r="392" spans="3:7" s="51" customFormat="1" x14ac:dyDescent="0.25">
      <c r="C392" s="76"/>
      <c r="D392" s="76"/>
      <c r="E392" s="62"/>
      <c r="F392" s="53"/>
      <c r="G392" s="49"/>
    </row>
    <row r="393" spans="3:7" s="51" customFormat="1" x14ac:dyDescent="0.25">
      <c r="C393" s="76"/>
      <c r="D393" s="76"/>
      <c r="E393" s="62"/>
      <c r="F393" s="53"/>
      <c r="G393" s="49"/>
    </row>
    <row r="394" spans="3:7" s="51" customFormat="1" x14ac:dyDescent="0.25">
      <c r="C394" s="76"/>
      <c r="D394" s="76"/>
      <c r="E394" s="62"/>
      <c r="F394" s="53"/>
      <c r="G394" s="49"/>
    </row>
    <row r="395" spans="3:7" s="51" customFormat="1" x14ac:dyDescent="0.25">
      <c r="C395" s="76"/>
      <c r="D395" s="76"/>
      <c r="E395" s="62"/>
      <c r="F395" s="53"/>
      <c r="G395" s="49"/>
    </row>
    <row r="396" spans="3:7" s="51" customFormat="1" x14ac:dyDescent="0.25">
      <c r="C396" s="76"/>
      <c r="D396" s="76"/>
      <c r="E396" s="62"/>
      <c r="F396" s="53"/>
      <c r="G396" s="49"/>
    </row>
    <row r="397" spans="3:7" s="51" customFormat="1" x14ac:dyDescent="0.25">
      <c r="C397" s="76"/>
      <c r="D397" s="76"/>
      <c r="E397" s="62"/>
      <c r="F397" s="53"/>
      <c r="G397" s="49"/>
    </row>
    <row r="398" spans="3:7" s="51" customFormat="1" x14ac:dyDescent="0.25">
      <c r="C398" s="76"/>
      <c r="D398" s="76"/>
      <c r="E398" s="62"/>
      <c r="F398" s="53"/>
      <c r="G398" s="49"/>
    </row>
    <row r="399" spans="3:7" s="51" customFormat="1" x14ac:dyDescent="0.25">
      <c r="C399" s="76"/>
      <c r="D399" s="76"/>
      <c r="E399" s="62"/>
      <c r="F399" s="53"/>
      <c r="G399" s="49"/>
    </row>
    <row r="400" spans="3:7" s="51" customFormat="1" x14ac:dyDescent="0.25">
      <c r="C400" s="76"/>
      <c r="D400" s="76"/>
      <c r="E400" s="62"/>
      <c r="F400" s="53"/>
      <c r="G400" s="49"/>
    </row>
    <row r="401" spans="1:7" s="51" customFormat="1" x14ac:dyDescent="0.25">
      <c r="C401" s="76"/>
      <c r="D401" s="76"/>
      <c r="E401" s="62"/>
      <c r="F401" s="53"/>
      <c r="G401" s="49"/>
    </row>
    <row r="402" spans="1:7" s="51" customFormat="1" x14ac:dyDescent="0.25">
      <c r="C402" s="76"/>
      <c r="D402" s="76"/>
      <c r="E402" s="62"/>
      <c r="F402" s="53"/>
      <c r="G402" s="49"/>
    </row>
    <row r="403" spans="1:7" s="51" customFormat="1" x14ac:dyDescent="0.25">
      <c r="C403" s="76"/>
      <c r="D403" s="76"/>
      <c r="E403" s="62"/>
      <c r="F403" s="53"/>
      <c r="G403" s="49"/>
    </row>
    <row r="404" spans="1:7" s="51" customFormat="1" x14ac:dyDescent="0.25">
      <c r="C404" s="76"/>
      <c r="D404" s="76"/>
      <c r="E404" s="62"/>
      <c r="F404" s="53"/>
      <c r="G404" s="49"/>
    </row>
    <row r="405" spans="1:7" s="51" customFormat="1" x14ac:dyDescent="0.25">
      <c r="C405" s="76"/>
      <c r="D405" s="76"/>
      <c r="E405" s="62"/>
      <c r="F405" s="53"/>
      <c r="G405" s="49"/>
    </row>
    <row r="406" spans="1:7" s="51" customFormat="1" x14ac:dyDescent="0.25">
      <c r="C406" s="76"/>
      <c r="D406" s="76"/>
      <c r="E406" s="62"/>
      <c r="F406" s="53"/>
      <c r="G406" s="49"/>
    </row>
    <row r="407" spans="1:7" s="51" customFormat="1" x14ac:dyDescent="0.25">
      <c r="C407" s="76"/>
      <c r="D407" s="76"/>
      <c r="E407" s="62"/>
      <c r="F407" s="53"/>
      <c r="G407" s="49"/>
    </row>
    <row r="408" spans="1:7" x14ac:dyDescent="0.25">
      <c r="A408" s="51"/>
    </row>
    <row r="409" spans="1:7" x14ac:dyDescent="0.25">
      <c r="A409" s="51"/>
    </row>
  </sheetData>
  <sheetProtection selectLockedCells="1"/>
  <mergeCells count="16">
    <mergeCell ref="A26:B26"/>
    <mergeCell ref="A4:B4"/>
    <mergeCell ref="F1:G1"/>
    <mergeCell ref="A2:B2"/>
    <mergeCell ref="A3:B3"/>
    <mergeCell ref="C3:D3"/>
    <mergeCell ref="A24:E24"/>
    <mergeCell ref="C5:E5"/>
    <mergeCell ref="A5:B5"/>
    <mergeCell ref="A6:B6"/>
    <mergeCell ref="A7:B7"/>
    <mergeCell ref="A8:G8"/>
    <mergeCell ref="F9:F25"/>
    <mergeCell ref="G9:G25"/>
    <mergeCell ref="A15:B15"/>
    <mergeCell ref="A17:A19"/>
  </mergeCells>
  <conditionalFormatting sqref="C26:D26">
    <cfRule type="cellIs" dxfId="1" priority="1" operator="greaterThan">
      <formula>26</formula>
    </cfRule>
  </conditionalFormatting>
  <dataValidations count="3">
    <dataValidation type="list" allowBlank="1" showInputMessage="1" showErrorMessage="1" sqref="D25" xr:uid="{00000000-0002-0000-0300-000000000000}">
      <formula1>"0,1,2,3,4,5"</formula1>
    </dataValidation>
    <dataValidation type="list" allowBlank="1" showInputMessage="1" showErrorMessage="1" sqref="D22:D23 D9:D11 D17 D19" xr:uid="{00000000-0002-0000-0300-000001000000}">
      <formula1>"0,1"</formula1>
    </dataValidation>
    <dataValidation type="list" allowBlank="1" showInputMessage="1" showErrorMessage="1" sqref="D16 D20:D21 D12:D14 D18" xr:uid="{00000000-0002-0000-0300-000002000000}">
      <formula1>"0,1,2"</formula1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5.125" style="56" customWidth="1"/>
    <col min="2" max="2" width="48.875" style="231" customWidth="1"/>
    <col min="3" max="3" width="9.375" style="76" customWidth="1"/>
    <col min="4" max="4" width="7" style="76" bestFit="1" customWidth="1"/>
    <col min="5" max="5" width="25.625" style="62" customWidth="1"/>
    <col min="6" max="6" width="7.125" style="53" customWidth="1"/>
    <col min="7" max="7" width="7.125" style="49" customWidth="1"/>
    <col min="8" max="10" width="11.25" style="51" customWidth="1"/>
    <col min="11" max="11" width="11.25" style="59" customWidth="1"/>
    <col min="12" max="12" width="11.25" style="51" customWidth="1"/>
    <col min="13" max="15" width="11.25" style="56" customWidth="1"/>
    <col min="16" max="16384" width="11" style="56"/>
  </cols>
  <sheetData>
    <row r="1" spans="1:12" ht="21" x14ac:dyDescent="0.35">
      <c r="A1" s="191" t="s">
        <v>72</v>
      </c>
      <c r="B1" s="226"/>
      <c r="C1" s="58"/>
      <c r="D1" s="58"/>
      <c r="E1" s="50" t="s">
        <v>19</v>
      </c>
      <c r="F1" s="275" t="str">
        <f>Zusammenfassung!E1</f>
        <v>B2</v>
      </c>
      <c r="G1" s="275"/>
    </row>
    <row r="2" spans="1:12" ht="21" x14ac:dyDescent="0.35">
      <c r="A2" s="294"/>
      <c r="B2" s="295"/>
      <c r="C2" s="58"/>
      <c r="D2" s="58"/>
      <c r="E2" s="50"/>
      <c r="F2" s="51"/>
      <c r="G2" s="51"/>
    </row>
    <row r="3" spans="1:12" ht="21" x14ac:dyDescent="0.35">
      <c r="A3" s="274" t="s">
        <v>74</v>
      </c>
      <c r="B3" s="268"/>
      <c r="C3" s="276">
        <f>Zusammenfassung!C9</f>
        <v>1234</v>
      </c>
      <c r="D3" s="277"/>
      <c r="E3" s="60"/>
      <c r="F3" s="49"/>
    </row>
    <row r="4" spans="1:12" x14ac:dyDescent="0.25">
      <c r="A4" s="293"/>
      <c r="B4" s="268"/>
      <c r="C4" s="61"/>
      <c r="D4" s="61"/>
      <c r="F4" s="49"/>
    </row>
    <row r="5" spans="1:12" ht="21" customHeight="1" x14ac:dyDescent="0.3">
      <c r="A5" s="299" t="s">
        <v>9</v>
      </c>
      <c r="B5" s="268"/>
      <c r="C5" s="266" t="str">
        <f>Zusammenfassung!$C$11&amp;" "&amp;Zusammenfassung!$E$11</f>
        <v>Muster Hans</v>
      </c>
      <c r="D5" s="266"/>
      <c r="E5" s="266"/>
      <c r="F5" s="49"/>
      <c r="J5" s="53"/>
    </row>
    <row r="6" spans="1:12" x14ac:dyDescent="0.25">
      <c r="A6" s="300"/>
      <c r="B6" s="301"/>
      <c r="C6" s="52"/>
      <c r="D6" s="52"/>
      <c r="F6" s="49"/>
    </row>
    <row r="7" spans="1:12" s="65" customFormat="1" ht="30" customHeight="1" x14ac:dyDescent="0.2">
      <c r="A7" s="302" t="s">
        <v>6</v>
      </c>
      <c r="B7" s="270"/>
      <c r="C7" s="116" t="s">
        <v>13</v>
      </c>
      <c r="D7" s="121" t="s">
        <v>5</v>
      </c>
      <c r="E7" s="116" t="s">
        <v>7</v>
      </c>
      <c r="F7" s="116" t="s">
        <v>4</v>
      </c>
      <c r="G7" s="116" t="s">
        <v>5</v>
      </c>
      <c r="H7" s="63"/>
      <c r="I7" s="63"/>
      <c r="J7" s="63"/>
      <c r="K7" s="64"/>
      <c r="L7" s="63"/>
    </row>
    <row r="8" spans="1:12" s="67" customFormat="1" ht="20.100000000000001" customHeight="1" x14ac:dyDescent="0.25">
      <c r="A8" s="313"/>
      <c r="B8" s="270"/>
      <c r="C8" s="115"/>
      <c r="D8" s="115"/>
      <c r="E8" s="115"/>
      <c r="F8" s="54"/>
      <c r="G8" s="54"/>
      <c r="H8" s="61"/>
      <c r="I8" s="61"/>
      <c r="J8" s="61"/>
      <c r="K8" s="66"/>
      <c r="L8" s="61"/>
    </row>
    <row r="9" spans="1:12" s="67" customFormat="1" ht="75" x14ac:dyDescent="0.25">
      <c r="A9" s="244">
        <v>1</v>
      </c>
      <c r="B9" s="158" t="s">
        <v>163</v>
      </c>
      <c r="C9" s="68">
        <v>2</v>
      </c>
      <c r="D9" s="111"/>
      <c r="E9" s="161"/>
      <c r="F9" s="303">
        <f>SUM(C9:C26)</f>
        <v>26</v>
      </c>
      <c r="G9" s="311">
        <f>SUM(D9:D26)</f>
        <v>0</v>
      </c>
      <c r="H9" s="61"/>
      <c r="I9" s="61"/>
      <c r="J9" s="61"/>
      <c r="K9" s="66"/>
      <c r="L9" s="61"/>
    </row>
    <row r="10" spans="1:12" s="67" customFormat="1" ht="30" x14ac:dyDescent="0.25">
      <c r="A10" s="249">
        <v>2</v>
      </c>
      <c r="B10" s="227" t="s">
        <v>129</v>
      </c>
      <c r="C10" s="68">
        <v>1</v>
      </c>
      <c r="D10" s="111"/>
      <c r="E10" s="161"/>
      <c r="F10" s="312"/>
      <c r="G10" s="312"/>
      <c r="H10" s="61"/>
      <c r="I10" s="61"/>
      <c r="J10" s="61"/>
      <c r="K10" s="66"/>
      <c r="L10" s="61"/>
    </row>
    <row r="11" spans="1:12" s="67" customFormat="1" ht="75" x14ac:dyDescent="0.25">
      <c r="A11" s="243">
        <v>3</v>
      </c>
      <c r="B11" s="158" t="s">
        <v>181</v>
      </c>
      <c r="C11" s="68">
        <v>2</v>
      </c>
      <c r="D11" s="111"/>
      <c r="E11" s="161"/>
      <c r="F11" s="312"/>
      <c r="G11" s="312"/>
      <c r="H11" s="61"/>
      <c r="I11" s="61"/>
      <c r="J11" s="61"/>
      <c r="K11" s="66"/>
      <c r="L11" s="61"/>
    </row>
    <row r="12" spans="1:12" s="67" customFormat="1" ht="30" x14ac:dyDescent="0.25">
      <c r="A12" s="261">
        <v>4</v>
      </c>
      <c r="B12" s="193" t="s">
        <v>162</v>
      </c>
      <c r="C12" s="68">
        <v>1</v>
      </c>
      <c r="D12" s="111"/>
      <c r="E12" s="161"/>
      <c r="F12" s="312"/>
      <c r="G12" s="312"/>
      <c r="H12" s="61"/>
      <c r="I12" s="61"/>
      <c r="J12" s="61"/>
      <c r="K12" s="66"/>
      <c r="L12" s="61"/>
    </row>
    <row r="13" spans="1:12" s="67" customFormat="1" ht="30" x14ac:dyDescent="0.25">
      <c r="A13" s="262"/>
      <c r="B13" s="193" t="s">
        <v>161</v>
      </c>
      <c r="C13" s="68">
        <v>2</v>
      </c>
      <c r="D13" s="111"/>
      <c r="E13" s="161"/>
      <c r="F13" s="312"/>
      <c r="G13" s="312"/>
      <c r="H13" s="61"/>
      <c r="I13" s="61"/>
      <c r="J13" s="61"/>
      <c r="K13" s="66"/>
      <c r="L13" s="61"/>
    </row>
    <row r="14" spans="1:12" s="67" customFormat="1" ht="30" x14ac:dyDescent="0.25">
      <c r="A14" s="263"/>
      <c r="B14" s="193" t="s">
        <v>160</v>
      </c>
      <c r="C14" s="68">
        <v>1</v>
      </c>
      <c r="D14" s="111"/>
      <c r="E14" s="161"/>
      <c r="F14" s="312"/>
      <c r="G14" s="312"/>
      <c r="H14" s="61"/>
      <c r="I14" s="61"/>
      <c r="J14" s="61"/>
      <c r="K14" s="66"/>
      <c r="L14" s="61"/>
    </row>
    <row r="15" spans="1:12" s="67" customFormat="1" ht="30" x14ac:dyDescent="0.25">
      <c r="A15" s="261">
        <v>5</v>
      </c>
      <c r="B15" s="193" t="s">
        <v>130</v>
      </c>
      <c r="C15" s="68">
        <v>1</v>
      </c>
      <c r="D15" s="111"/>
      <c r="E15" s="161"/>
      <c r="F15" s="312"/>
      <c r="G15" s="312"/>
      <c r="H15" s="61"/>
      <c r="I15" s="61"/>
      <c r="J15" s="61"/>
      <c r="K15" s="66"/>
      <c r="L15" s="61"/>
    </row>
    <row r="16" spans="1:12" s="67" customFormat="1" x14ac:dyDescent="0.25">
      <c r="A16" s="262"/>
      <c r="B16" s="193" t="s">
        <v>158</v>
      </c>
      <c r="C16" s="68">
        <v>1</v>
      </c>
      <c r="D16" s="111"/>
      <c r="E16" s="161"/>
      <c r="F16" s="312"/>
      <c r="G16" s="312"/>
      <c r="H16" s="61"/>
      <c r="I16" s="61"/>
      <c r="J16" s="61"/>
      <c r="K16" s="66"/>
      <c r="L16" s="61"/>
    </row>
    <row r="17" spans="1:12" s="67" customFormat="1" x14ac:dyDescent="0.25">
      <c r="A17" s="262"/>
      <c r="B17" s="193" t="s">
        <v>159</v>
      </c>
      <c r="C17" s="68">
        <v>1</v>
      </c>
      <c r="D17" s="111"/>
      <c r="E17" s="161"/>
      <c r="F17" s="312"/>
      <c r="G17" s="312"/>
      <c r="H17" s="61"/>
      <c r="I17" s="61"/>
      <c r="J17" s="61"/>
      <c r="K17" s="66"/>
      <c r="L17" s="61"/>
    </row>
    <row r="18" spans="1:12" s="67" customFormat="1" x14ac:dyDescent="0.25">
      <c r="A18" s="263"/>
      <c r="B18" s="193" t="s">
        <v>131</v>
      </c>
      <c r="C18" s="68">
        <v>1</v>
      </c>
      <c r="D18" s="111"/>
      <c r="E18" s="161"/>
      <c r="F18" s="312"/>
      <c r="G18" s="312"/>
      <c r="H18" s="61"/>
      <c r="I18" s="61"/>
      <c r="J18" s="61"/>
      <c r="K18" s="66"/>
      <c r="L18" s="61"/>
    </row>
    <row r="19" spans="1:12" s="67" customFormat="1" ht="30" x14ac:dyDescent="0.25">
      <c r="A19" s="112">
        <v>6</v>
      </c>
      <c r="B19" s="193" t="s">
        <v>132</v>
      </c>
      <c r="C19" s="68">
        <v>1</v>
      </c>
      <c r="D19" s="111"/>
      <c r="E19" s="161"/>
      <c r="F19" s="312"/>
      <c r="G19" s="312"/>
      <c r="H19" s="61"/>
      <c r="I19" s="61"/>
      <c r="J19" s="61"/>
      <c r="K19" s="66"/>
      <c r="L19" s="61"/>
    </row>
    <row r="20" spans="1:12" s="67" customFormat="1" ht="30" x14ac:dyDescent="0.25">
      <c r="A20" s="112">
        <v>7</v>
      </c>
      <c r="B20" s="193" t="s">
        <v>133</v>
      </c>
      <c r="C20" s="68">
        <v>1</v>
      </c>
      <c r="D20" s="111"/>
      <c r="E20" s="161"/>
      <c r="F20" s="312"/>
      <c r="G20" s="312"/>
      <c r="H20" s="61"/>
      <c r="I20" s="61"/>
      <c r="J20" s="61"/>
      <c r="K20" s="66"/>
      <c r="L20" s="61"/>
    </row>
    <row r="21" spans="1:12" s="67" customFormat="1" ht="45" x14ac:dyDescent="0.25">
      <c r="A21" s="112">
        <v>8</v>
      </c>
      <c r="B21" s="193" t="s">
        <v>134</v>
      </c>
      <c r="C21" s="68">
        <v>1</v>
      </c>
      <c r="D21" s="111"/>
      <c r="E21" s="161"/>
      <c r="F21" s="312"/>
      <c r="G21" s="312"/>
      <c r="H21" s="61"/>
      <c r="I21" s="61"/>
      <c r="J21" s="61"/>
      <c r="K21" s="66"/>
      <c r="L21" s="61"/>
    </row>
    <row r="22" spans="1:12" s="67" customFormat="1" ht="75" x14ac:dyDescent="0.25">
      <c r="A22" s="112">
        <v>9</v>
      </c>
      <c r="B22" s="193" t="s">
        <v>148</v>
      </c>
      <c r="C22" s="68">
        <v>2</v>
      </c>
      <c r="D22" s="111"/>
      <c r="E22" s="161"/>
      <c r="F22" s="312"/>
      <c r="G22" s="312"/>
      <c r="H22" s="61"/>
      <c r="I22" s="61"/>
      <c r="J22" s="61"/>
      <c r="K22" s="66"/>
      <c r="L22" s="61"/>
    </row>
    <row r="23" spans="1:12" s="67" customFormat="1" ht="30" x14ac:dyDescent="0.25">
      <c r="A23" s="261">
        <v>10</v>
      </c>
      <c r="B23" s="254" t="s">
        <v>173</v>
      </c>
      <c r="C23" s="68">
        <v>1</v>
      </c>
      <c r="D23" s="111"/>
      <c r="E23" s="161"/>
      <c r="F23" s="312"/>
      <c r="G23" s="312"/>
      <c r="H23" s="61"/>
      <c r="I23" s="61"/>
      <c r="J23" s="61"/>
      <c r="K23" s="66"/>
      <c r="L23" s="61"/>
    </row>
    <row r="24" spans="1:12" s="67" customFormat="1" ht="105" x14ac:dyDescent="0.25">
      <c r="A24" s="262"/>
      <c r="B24" s="193" t="s">
        <v>167</v>
      </c>
      <c r="C24" s="68">
        <v>3</v>
      </c>
      <c r="D24" s="111"/>
      <c r="E24" s="161"/>
      <c r="F24" s="312"/>
      <c r="G24" s="312"/>
      <c r="H24" s="61"/>
      <c r="I24" s="61"/>
      <c r="J24" s="61"/>
      <c r="K24" s="66"/>
      <c r="L24" s="61"/>
    </row>
    <row r="25" spans="1:12" s="67" customFormat="1" x14ac:dyDescent="0.25">
      <c r="A25" s="263"/>
      <c r="B25" s="193" t="s">
        <v>135</v>
      </c>
      <c r="C25" s="68">
        <v>1</v>
      </c>
      <c r="D25" s="111"/>
      <c r="E25" s="161"/>
      <c r="F25" s="312"/>
      <c r="G25" s="312"/>
      <c r="H25" s="61"/>
      <c r="I25" s="61"/>
      <c r="J25" s="61"/>
      <c r="K25" s="66"/>
      <c r="L25" s="61"/>
    </row>
    <row r="26" spans="1:12" s="67" customFormat="1" ht="60" x14ac:dyDescent="0.25">
      <c r="A26" s="112">
        <v>11</v>
      </c>
      <c r="B26" s="227" t="s">
        <v>136</v>
      </c>
      <c r="C26" s="68">
        <v>3</v>
      </c>
      <c r="D26" s="194"/>
      <c r="E26" s="161"/>
      <c r="F26" s="312"/>
      <c r="G26" s="312"/>
      <c r="H26" s="61"/>
      <c r="I26" s="61"/>
      <c r="J26" s="61"/>
      <c r="K26" s="66"/>
      <c r="L26" s="61"/>
    </row>
    <row r="27" spans="1:12" s="65" customFormat="1" ht="15.75" x14ac:dyDescent="0.25">
      <c r="A27" s="309" t="s">
        <v>1</v>
      </c>
      <c r="B27" s="310"/>
      <c r="C27" s="215">
        <f>SUM(C9:C26)</f>
        <v>26</v>
      </c>
      <c r="D27" s="215">
        <f>SUM(D9:D26)</f>
        <v>0</v>
      </c>
      <c r="E27" s="162"/>
      <c r="F27" s="162">
        <f>SUM(F9:F26)</f>
        <v>26</v>
      </c>
      <c r="G27" s="55">
        <f>SUM(G9:G26)</f>
        <v>0</v>
      </c>
      <c r="H27" s="61"/>
      <c r="I27" s="63"/>
      <c r="J27" s="63"/>
      <c r="K27" s="63"/>
      <c r="L27" s="63"/>
    </row>
    <row r="28" spans="1:12" s="65" customFormat="1" x14ac:dyDescent="0.25">
      <c r="B28" s="228"/>
      <c r="C28" s="70"/>
      <c r="D28" s="70"/>
      <c r="E28" s="71"/>
      <c r="F28" s="72"/>
      <c r="G28" s="73"/>
      <c r="H28" s="61"/>
      <c r="I28" s="63"/>
      <c r="J28" s="63"/>
      <c r="K28" s="63"/>
      <c r="L28" s="63"/>
    </row>
    <row r="29" spans="1:12" s="65" customFormat="1" x14ac:dyDescent="0.25">
      <c r="B29" s="228"/>
      <c r="C29" s="74"/>
      <c r="D29" s="74"/>
      <c r="E29" s="71"/>
      <c r="F29" s="72"/>
      <c r="G29" s="69"/>
      <c r="H29" s="61"/>
      <c r="I29" s="63"/>
      <c r="J29" s="63"/>
      <c r="K29" s="63"/>
      <c r="L29" s="63"/>
    </row>
    <row r="30" spans="1:12" s="65" customFormat="1" x14ac:dyDescent="0.25">
      <c r="B30" s="228"/>
      <c r="C30" s="76"/>
      <c r="D30" s="76"/>
      <c r="E30" s="62"/>
      <c r="F30" s="62"/>
      <c r="G30" s="49"/>
      <c r="H30" s="61"/>
      <c r="I30" s="69"/>
      <c r="J30" s="69"/>
      <c r="K30" s="63"/>
      <c r="L30" s="63"/>
    </row>
    <row r="31" spans="1:12" s="65" customFormat="1" x14ac:dyDescent="0.25">
      <c r="B31" s="229"/>
      <c r="C31" s="76"/>
      <c r="D31" s="76"/>
      <c r="E31" s="62"/>
      <c r="F31" s="62"/>
      <c r="G31" s="49"/>
      <c r="H31" s="61"/>
      <c r="I31" s="69"/>
      <c r="J31" s="69"/>
      <c r="K31" s="63"/>
      <c r="L31" s="63"/>
    </row>
    <row r="32" spans="1:12" s="65" customFormat="1" ht="15" customHeight="1" x14ac:dyDescent="0.25">
      <c r="B32" s="229"/>
      <c r="C32" s="76"/>
      <c r="D32" s="76"/>
      <c r="E32" s="62"/>
      <c r="F32" s="62"/>
      <c r="G32" s="49"/>
      <c r="H32" s="61"/>
      <c r="I32" s="69"/>
      <c r="J32" s="69"/>
      <c r="K32" s="63"/>
      <c r="L32" s="63"/>
    </row>
    <row r="33" spans="2:12" s="65" customFormat="1" ht="15" customHeight="1" x14ac:dyDescent="0.25">
      <c r="B33" s="229"/>
      <c r="C33" s="76"/>
      <c r="D33" s="76"/>
      <c r="E33" s="62"/>
      <c r="F33" s="53"/>
      <c r="G33" s="49"/>
      <c r="H33" s="61"/>
      <c r="I33" s="69"/>
      <c r="J33" s="69"/>
      <c r="K33" s="63"/>
      <c r="L33" s="63"/>
    </row>
    <row r="34" spans="2:12" s="65" customFormat="1" ht="15" customHeight="1" x14ac:dyDescent="0.25">
      <c r="B34" s="229"/>
      <c r="C34" s="76"/>
      <c r="D34" s="76"/>
      <c r="E34" s="62"/>
      <c r="F34" s="53"/>
      <c r="G34" s="49"/>
      <c r="H34" s="61"/>
      <c r="I34" s="69"/>
      <c r="J34" s="69"/>
      <c r="K34" s="63"/>
      <c r="L34" s="63"/>
    </row>
    <row r="35" spans="2:12" s="65" customFormat="1" ht="15" customHeight="1" x14ac:dyDescent="0.25">
      <c r="B35" s="229"/>
      <c r="C35" s="76"/>
      <c r="D35" s="76"/>
      <c r="E35" s="62"/>
      <c r="F35" s="53"/>
      <c r="G35" s="49"/>
      <c r="H35" s="61"/>
      <c r="I35" s="51"/>
      <c r="J35" s="51"/>
      <c r="K35" s="63"/>
      <c r="L35" s="63"/>
    </row>
    <row r="36" spans="2:12" s="78" customFormat="1" ht="18" customHeight="1" x14ac:dyDescent="0.25">
      <c r="B36" s="230"/>
      <c r="C36" s="76"/>
      <c r="D36" s="76"/>
      <c r="E36" s="62"/>
      <c r="F36" s="53"/>
      <c r="G36" s="49"/>
      <c r="H36" s="61"/>
      <c r="I36" s="51"/>
      <c r="J36" s="51"/>
      <c r="K36" s="77"/>
      <c r="L36" s="77"/>
    </row>
    <row r="37" spans="2:12" s="79" customFormat="1" ht="16.5" customHeight="1" x14ac:dyDescent="0.25">
      <c r="B37" s="228"/>
      <c r="C37" s="76"/>
      <c r="D37" s="76"/>
      <c r="E37" s="62"/>
      <c r="F37" s="53"/>
      <c r="G37" s="49"/>
      <c r="H37" s="61"/>
      <c r="I37" s="51"/>
      <c r="J37" s="51"/>
      <c r="K37" s="69"/>
      <c r="L37" s="69"/>
    </row>
    <row r="38" spans="2:12" s="79" customFormat="1" x14ac:dyDescent="0.25">
      <c r="B38" s="231"/>
      <c r="C38" s="76"/>
      <c r="D38" s="76"/>
      <c r="E38" s="62"/>
      <c r="F38" s="53"/>
      <c r="G38" s="49"/>
      <c r="H38" s="61"/>
      <c r="I38" s="51"/>
      <c r="J38" s="51"/>
      <c r="K38" s="69"/>
      <c r="L38" s="69"/>
    </row>
    <row r="39" spans="2:12" s="79" customFormat="1" ht="13.5" customHeight="1" x14ac:dyDescent="0.25">
      <c r="B39" s="231"/>
      <c r="C39" s="76"/>
      <c r="D39" s="76"/>
      <c r="E39" s="62"/>
      <c r="F39" s="53"/>
      <c r="G39" s="49"/>
      <c r="H39" s="61"/>
      <c r="I39" s="51"/>
      <c r="J39" s="51"/>
      <c r="K39" s="69"/>
      <c r="L39" s="69"/>
    </row>
    <row r="40" spans="2:12" s="79" customFormat="1" ht="17.25" customHeight="1" x14ac:dyDescent="0.25">
      <c r="B40" s="231"/>
      <c r="C40" s="76"/>
      <c r="D40" s="76"/>
      <c r="E40" s="62"/>
      <c r="F40" s="53"/>
      <c r="G40" s="49"/>
      <c r="H40" s="61"/>
      <c r="I40" s="51"/>
      <c r="J40" s="51"/>
      <c r="K40" s="69"/>
      <c r="L40" s="69"/>
    </row>
    <row r="41" spans="2:12" s="79" customFormat="1" ht="17.25" customHeight="1" x14ac:dyDescent="0.25">
      <c r="B41" s="231"/>
      <c r="C41" s="76"/>
      <c r="D41" s="76"/>
      <c r="E41" s="62"/>
      <c r="F41" s="53"/>
      <c r="G41" s="49"/>
      <c r="H41" s="51"/>
      <c r="I41" s="51"/>
      <c r="J41" s="51"/>
      <c r="K41" s="69"/>
      <c r="L41" s="69"/>
    </row>
    <row r="42" spans="2:12" s="79" customFormat="1" ht="15.75" customHeight="1" x14ac:dyDescent="0.25">
      <c r="B42" s="231"/>
      <c r="C42" s="76"/>
      <c r="D42" s="76"/>
      <c r="E42" s="62"/>
      <c r="F42" s="53"/>
      <c r="G42" s="49"/>
      <c r="H42" s="51"/>
      <c r="I42" s="51"/>
      <c r="J42" s="51"/>
      <c r="K42" s="69"/>
      <c r="L42" s="69"/>
    </row>
    <row r="43" spans="2:12" s="79" customFormat="1" ht="15" customHeight="1" x14ac:dyDescent="0.25">
      <c r="B43" s="231"/>
      <c r="C43" s="76"/>
      <c r="D43" s="76"/>
      <c r="E43" s="62"/>
      <c r="F43" s="53"/>
      <c r="G43" s="49"/>
      <c r="H43" s="51"/>
      <c r="I43" s="51"/>
      <c r="J43" s="51"/>
      <c r="K43" s="69"/>
      <c r="L43" s="69"/>
    </row>
    <row r="44" spans="2:12" s="79" customFormat="1" ht="12" customHeight="1" x14ac:dyDescent="0.25">
      <c r="B44" s="231"/>
      <c r="C44" s="76"/>
      <c r="D44" s="76"/>
      <c r="E44" s="62"/>
      <c r="F44" s="53"/>
      <c r="G44" s="49"/>
      <c r="H44" s="51"/>
      <c r="I44" s="51"/>
      <c r="J44" s="51"/>
      <c r="K44" s="69"/>
      <c r="L44" s="69"/>
    </row>
    <row r="45" spans="2:12" s="79" customFormat="1" ht="12" customHeight="1" x14ac:dyDescent="0.25">
      <c r="B45" s="231"/>
      <c r="C45" s="76"/>
      <c r="D45" s="76"/>
      <c r="E45" s="62"/>
      <c r="F45" s="53"/>
      <c r="G45" s="49"/>
      <c r="H45" s="51"/>
      <c r="I45" s="51"/>
      <c r="J45" s="51"/>
      <c r="K45" s="69"/>
      <c r="L45" s="69"/>
    </row>
    <row r="46" spans="2:12" s="79" customFormat="1" ht="12" customHeight="1" x14ac:dyDescent="0.25">
      <c r="B46" s="231"/>
      <c r="C46" s="76"/>
      <c r="D46" s="76"/>
      <c r="E46" s="62"/>
      <c r="F46" s="53"/>
      <c r="G46" s="49"/>
      <c r="H46" s="51"/>
      <c r="I46" s="51"/>
      <c r="J46" s="51"/>
      <c r="K46" s="69"/>
      <c r="L46" s="69"/>
    </row>
    <row r="47" spans="2:12" s="79" customFormat="1" ht="12" customHeight="1" x14ac:dyDescent="0.25">
      <c r="B47" s="231"/>
      <c r="C47" s="76"/>
      <c r="D47" s="76"/>
      <c r="E47" s="62"/>
      <c r="F47" s="53"/>
      <c r="G47" s="49"/>
      <c r="H47" s="51"/>
      <c r="I47" s="51"/>
      <c r="J47" s="51"/>
      <c r="K47" s="69"/>
      <c r="L47" s="69"/>
    </row>
    <row r="48" spans="2:12" ht="12" customHeight="1" x14ac:dyDescent="0.25">
      <c r="K48" s="51"/>
    </row>
    <row r="49" spans="2:11" ht="12" customHeight="1" x14ac:dyDescent="0.25">
      <c r="K49" s="51"/>
    </row>
    <row r="50" spans="2:11" x14ac:dyDescent="0.25">
      <c r="K50" s="51"/>
    </row>
    <row r="51" spans="2:11" x14ac:dyDescent="0.25">
      <c r="K51" s="51"/>
    </row>
    <row r="52" spans="2:11" x14ac:dyDescent="0.25">
      <c r="K52" s="51"/>
    </row>
    <row r="53" spans="2:11" x14ac:dyDescent="0.25">
      <c r="K53" s="51"/>
    </row>
    <row r="54" spans="2:11" x14ac:dyDescent="0.25">
      <c r="K54" s="51"/>
    </row>
    <row r="55" spans="2:11" x14ac:dyDescent="0.25">
      <c r="K55" s="51"/>
    </row>
    <row r="56" spans="2:11" s="51" customFormat="1" x14ac:dyDescent="0.25">
      <c r="B56" s="231"/>
      <c r="C56" s="76"/>
      <c r="D56" s="76"/>
      <c r="E56" s="62"/>
      <c r="F56" s="53"/>
      <c r="G56" s="49"/>
    </row>
    <row r="57" spans="2:11" s="51" customFormat="1" x14ac:dyDescent="0.25">
      <c r="B57" s="231"/>
      <c r="C57" s="76"/>
      <c r="D57" s="76"/>
      <c r="E57" s="62"/>
      <c r="F57" s="53"/>
      <c r="G57" s="49"/>
    </row>
    <row r="58" spans="2:11" s="51" customFormat="1" x14ac:dyDescent="0.25">
      <c r="B58" s="231"/>
      <c r="C58" s="76"/>
      <c r="D58" s="76"/>
      <c r="E58" s="62"/>
      <c r="F58" s="53"/>
      <c r="G58" s="49"/>
    </row>
    <row r="59" spans="2:11" s="51" customFormat="1" x14ac:dyDescent="0.25">
      <c r="B59" s="231"/>
      <c r="C59" s="76"/>
      <c r="D59" s="76"/>
      <c r="E59" s="62"/>
      <c r="F59" s="53"/>
      <c r="G59" s="49"/>
    </row>
    <row r="60" spans="2:11" s="51" customFormat="1" x14ac:dyDescent="0.25">
      <c r="B60" s="231"/>
      <c r="C60" s="76"/>
      <c r="D60" s="76"/>
      <c r="E60" s="62"/>
      <c r="F60" s="53"/>
      <c r="G60" s="49"/>
    </row>
    <row r="61" spans="2:11" s="51" customFormat="1" x14ac:dyDescent="0.25">
      <c r="B61" s="231"/>
      <c r="C61" s="76"/>
      <c r="D61" s="76"/>
      <c r="E61" s="62"/>
      <c r="F61" s="53"/>
      <c r="G61" s="49"/>
    </row>
    <row r="62" spans="2:11" s="51" customFormat="1" x14ac:dyDescent="0.25">
      <c r="B62" s="231"/>
      <c r="C62" s="76"/>
      <c r="D62" s="76"/>
      <c r="E62" s="62"/>
      <c r="F62" s="53"/>
      <c r="G62" s="49"/>
    </row>
    <row r="63" spans="2:11" s="51" customFormat="1" x14ac:dyDescent="0.25">
      <c r="B63" s="231"/>
      <c r="C63" s="76"/>
      <c r="D63" s="76"/>
      <c r="E63" s="62"/>
      <c r="F63" s="53"/>
      <c r="G63" s="49"/>
    </row>
    <row r="64" spans="2:11" s="51" customFormat="1" x14ac:dyDescent="0.25">
      <c r="B64" s="231"/>
      <c r="C64" s="76"/>
      <c r="D64" s="76"/>
      <c r="E64" s="62"/>
      <c r="F64" s="53"/>
      <c r="G64" s="49"/>
    </row>
    <row r="65" spans="2:7" s="51" customFormat="1" x14ac:dyDescent="0.25">
      <c r="B65" s="231"/>
      <c r="C65" s="76"/>
      <c r="D65" s="76"/>
      <c r="E65" s="62"/>
      <c r="F65" s="53"/>
      <c r="G65" s="49"/>
    </row>
    <row r="66" spans="2:7" s="51" customFormat="1" x14ac:dyDescent="0.25">
      <c r="B66" s="231"/>
      <c r="C66" s="76"/>
      <c r="D66" s="76"/>
      <c r="E66" s="62"/>
      <c r="F66" s="53"/>
      <c r="G66" s="49"/>
    </row>
    <row r="67" spans="2:7" s="51" customFormat="1" x14ac:dyDescent="0.25">
      <c r="B67" s="231"/>
      <c r="C67" s="76"/>
      <c r="D67" s="76"/>
      <c r="E67" s="62"/>
      <c r="F67" s="53"/>
      <c r="G67" s="49"/>
    </row>
    <row r="68" spans="2:7" s="51" customFormat="1" x14ac:dyDescent="0.25">
      <c r="B68" s="231"/>
      <c r="C68" s="76"/>
      <c r="D68" s="76"/>
      <c r="E68" s="62"/>
      <c r="F68" s="53"/>
      <c r="G68" s="49"/>
    </row>
    <row r="69" spans="2:7" s="51" customFormat="1" x14ac:dyDescent="0.25">
      <c r="B69" s="231"/>
      <c r="C69" s="76"/>
      <c r="D69" s="76"/>
      <c r="E69" s="62"/>
      <c r="F69" s="53"/>
      <c r="G69" s="49"/>
    </row>
    <row r="70" spans="2:7" s="51" customFormat="1" x14ac:dyDescent="0.25">
      <c r="B70" s="231"/>
      <c r="C70" s="76"/>
      <c r="D70" s="76"/>
      <c r="E70" s="62"/>
      <c r="F70" s="53"/>
      <c r="G70" s="49"/>
    </row>
    <row r="71" spans="2:7" s="51" customFormat="1" x14ac:dyDescent="0.25">
      <c r="B71" s="231"/>
      <c r="C71" s="76"/>
      <c r="D71" s="76"/>
      <c r="E71" s="62"/>
      <c r="F71" s="53"/>
      <c r="G71" s="49"/>
    </row>
    <row r="72" spans="2:7" s="51" customFormat="1" x14ac:dyDescent="0.25">
      <c r="B72" s="231"/>
      <c r="C72" s="76"/>
      <c r="D72" s="76"/>
      <c r="E72" s="62"/>
      <c r="F72" s="53"/>
      <c r="G72" s="49"/>
    </row>
    <row r="73" spans="2:7" s="51" customFormat="1" x14ac:dyDescent="0.25">
      <c r="B73" s="231"/>
      <c r="C73" s="76"/>
      <c r="D73" s="76"/>
      <c r="E73" s="62"/>
      <c r="F73" s="53"/>
      <c r="G73" s="49"/>
    </row>
    <row r="74" spans="2:7" s="51" customFormat="1" x14ac:dyDescent="0.25">
      <c r="B74" s="231"/>
      <c r="C74" s="76"/>
      <c r="D74" s="76"/>
      <c r="E74" s="62"/>
      <c r="F74" s="53"/>
      <c r="G74" s="49"/>
    </row>
    <row r="75" spans="2:7" s="51" customFormat="1" x14ac:dyDescent="0.25">
      <c r="B75" s="231"/>
      <c r="C75" s="76"/>
      <c r="D75" s="76"/>
      <c r="E75" s="62"/>
      <c r="F75" s="53"/>
      <c r="G75" s="49"/>
    </row>
    <row r="76" spans="2:7" s="51" customFormat="1" x14ac:dyDescent="0.25">
      <c r="B76" s="231"/>
      <c r="C76" s="76"/>
      <c r="D76" s="76"/>
      <c r="E76" s="62"/>
      <c r="F76" s="53"/>
      <c r="G76" s="49"/>
    </row>
    <row r="77" spans="2:7" s="51" customFormat="1" x14ac:dyDescent="0.25">
      <c r="B77" s="231"/>
      <c r="C77" s="76"/>
      <c r="D77" s="76"/>
      <c r="E77" s="62"/>
      <c r="F77" s="53"/>
      <c r="G77" s="49"/>
    </row>
    <row r="78" spans="2:7" s="51" customFormat="1" x14ac:dyDescent="0.25">
      <c r="B78" s="231"/>
      <c r="C78" s="76"/>
      <c r="D78" s="76"/>
      <c r="E78" s="62"/>
      <c r="F78" s="53"/>
      <c r="G78" s="49"/>
    </row>
    <row r="79" spans="2:7" s="51" customFormat="1" x14ac:dyDescent="0.25">
      <c r="B79" s="231"/>
      <c r="C79" s="76"/>
      <c r="D79" s="76"/>
      <c r="E79" s="62"/>
      <c r="F79" s="53"/>
      <c r="G79" s="49"/>
    </row>
    <row r="80" spans="2:7" s="51" customFormat="1" x14ac:dyDescent="0.25">
      <c r="B80" s="231"/>
      <c r="C80" s="76"/>
      <c r="D80" s="76"/>
      <c r="E80" s="62"/>
      <c r="F80" s="53"/>
      <c r="G80" s="49"/>
    </row>
    <row r="81" spans="2:7" s="51" customFormat="1" x14ac:dyDescent="0.25">
      <c r="B81" s="231"/>
      <c r="C81" s="76"/>
      <c r="D81" s="76"/>
      <c r="E81" s="62"/>
      <c r="F81" s="53"/>
      <c r="G81" s="49"/>
    </row>
    <row r="82" spans="2:7" s="51" customFormat="1" x14ac:dyDescent="0.25">
      <c r="B82" s="231"/>
      <c r="C82" s="76"/>
      <c r="D82" s="76"/>
      <c r="E82" s="62"/>
      <c r="F82" s="53"/>
      <c r="G82" s="49"/>
    </row>
    <row r="83" spans="2:7" s="51" customFormat="1" x14ac:dyDescent="0.25">
      <c r="B83" s="231"/>
      <c r="C83" s="76"/>
      <c r="D83" s="76"/>
      <c r="E83" s="62"/>
      <c r="F83" s="53"/>
      <c r="G83" s="49"/>
    </row>
    <row r="84" spans="2:7" s="51" customFormat="1" x14ac:dyDescent="0.25">
      <c r="B84" s="231"/>
      <c r="C84" s="76"/>
      <c r="D84" s="76"/>
      <c r="E84" s="62"/>
      <c r="F84" s="53"/>
      <c r="G84" s="49"/>
    </row>
    <row r="85" spans="2:7" s="51" customFormat="1" x14ac:dyDescent="0.25">
      <c r="B85" s="231"/>
      <c r="C85" s="76"/>
      <c r="D85" s="76"/>
      <c r="E85" s="62"/>
      <c r="F85" s="53"/>
      <c r="G85" s="49"/>
    </row>
    <row r="86" spans="2:7" s="51" customFormat="1" x14ac:dyDescent="0.25">
      <c r="B86" s="231"/>
      <c r="C86" s="76"/>
      <c r="D86" s="76"/>
      <c r="E86" s="62"/>
      <c r="F86" s="53"/>
      <c r="G86" s="49"/>
    </row>
    <row r="87" spans="2:7" s="51" customFormat="1" x14ac:dyDescent="0.25">
      <c r="B87" s="231"/>
      <c r="C87" s="76"/>
      <c r="D87" s="76"/>
      <c r="E87" s="62"/>
      <c r="F87" s="53"/>
      <c r="G87" s="49"/>
    </row>
    <row r="88" spans="2:7" s="51" customFormat="1" x14ac:dyDescent="0.25">
      <c r="B88" s="231"/>
      <c r="C88" s="76"/>
      <c r="D88" s="76"/>
      <c r="E88" s="62"/>
      <c r="F88" s="53"/>
      <c r="G88" s="49"/>
    </row>
    <row r="89" spans="2:7" s="51" customFormat="1" x14ac:dyDescent="0.25">
      <c r="B89" s="231"/>
      <c r="C89" s="76"/>
      <c r="D89" s="76"/>
      <c r="E89" s="62"/>
      <c r="F89" s="53"/>
      <c r="G89" s="49"/>
    </row>
    <row r="90" spans="2:7" s="51" customFormat="1" x14ac:dyDescent="0.25">
      <c r="B90" s="231"/>
      <c r="C90" s="76"/>
      <c r="D90" s="76"/>
      <c r="E90" s="62"/>
      <c r="F90" s="53"/>
      <c r="G90" s="49"/>
    </row>
    <row r="91" spans="2:7" s="51" customFormat="1" x14ac:dyDescent="0.25">
      <c r="B91" s="231"/>
      <c r="C91" s="76"/>
      <c r="D91" s="76"/>
      <c r="E91" s="62"/>
      <c r="F91" s="53"/>
      <c r="G91" s="49"/>
    </row>
    <row r="92" spans="2:7" s="51" customFormat="1" x14ac:dyDescent="0.25">
      <c r="B92" s="231"/>
      <c r="C92" s="76"/>
      <c r="D92" s="76"/>
      <c r="E92" s="62"/>
      <c r="F92" s="53"/>
      <c r="G92" s="49"/>
    </row>
    <row r="93" spans="2:7" s="51" customFormat="1" x14ac:dyDescent="0.25">
      <c r="B93" s="231"/>
      <c r="C93" s="76"/>
      <c r="D93" s="76"/>
      <c r="E93" s="62"/>
      <c r="F93" s="53"/>
      <c r="G93" s="49"/>
    </row>
    <row r="94" spans="2:7" s="51" customFormat="1" x14ac:dyDescent="0.25">
      <c r="B94" s="231"/>
      <c r="C94" s="76"/>
      <c r="D94" s="76"/>
      <c r="E94" s="62"/>
      <c r="F94" s="53"/>
      <c r="G94" s="49"/>
    </row>
    <row r="95" spans="2:7" s="51" customFormat="1" x14ac:dyDescent="0.25">
      <c r="B95" s="231"/>
      <c r="C95" s="76"/>
      <c r="D95" s="76"/>
      <c r="E95" s="62"/>
      <c r="F95" s="53"/>
      <c r="G95" s="49"/>
    </row>
    <row r="96" spans="2:7" s="51" customFormat="1" x14ac:dyDescent="0.25">
      <c r="B96" s="231"/>
      <c r="C96" s="76"/>
      <c r="D96" s="76"/>
      <c r="E96" s="62"/>
      <c r="F96" s="53"/>
      <c r="G96" s="49"/>
    </row>
    <row r="97" spans="2:7" s="51" customFormat="1" x14ac:dyDescent="0.25">
      <c r="B97" s="231"/>
      <c r="C97" s="76"/>
      <c r="D97" s="76"/>
      <c r="E97" s="62"/>
      <c r="F97" s="53"/>
      <c r="G97" s="49"/>
    </row>
    <row r="98" spans="2:7" s="51" customFormat="1" x14ac:dyDescent="0.25">
      <c r="B98" s="231"/>
      <c r="C98" s="76"/>
      <c r="D98" s="76"/>
      <c r="E98" s="62"/>
      <c r="F98" s="53"/>
      <c r="G98" s="49"/>
    </row>
    <row r="99" spans="2:7" s="51" customFormat="1" x14ac:dyDescent="0.25">
      <c r="B99" s="231"/>
      <c r="C99" s="76"/>
      <c r="D99" s="76"/>
      <c r="E99" s="62"/>
      <c r="F99" s="53"/>
      <c r="G99" s="49"/>
    </row>
    <row r="100" spans="2:7" s="51" customFormat="1" x14ac:dyDescent="0.25">
      <c r="B100" s="231"/>
      <c r="C100" s="76"/>
      <c r="D100" s="76"/>
      <c r="E100" s="62"/>
      <c r="F100" s="53"/>
      <c r="G100" s="49"/>
    </row>
    <row r="101" spans="2:7" s="51" customFormat="1" x14ac:dyDescent="0.25">
      <c r="B101" s="231"/>
      <c r="C101" s="76"/>
      <c r="D101" s="76"/>
      <c r="E101" s="62"/>
      <c r="F101" s="53"/>
      <c r="G101" s="49"/>
    </row>
    <row r="102" spans="2:7" s="51" customFormat="1" x14ac:dyDescent="0.25">
      <c r="B102" s="231"/>
      <c r="C102" s="76"/>
      <c r="D102" s="76"/>
      <c r="E102" s="62"/>
      <c r="F102" s="53"/>
      <c r="G102" s="49"/>
    </row>
    <row r="103" spans="2:7" s="51" customFormat="1" x14ac:dyDescent="0.25">
      <c r="B103" s="231"/>
      <c r="C103" s="76"/>
      <c r="D103" s="76"/>
      <c r="E103" s="62"/>
      <c r="F103" s="53"/>
      <c r="G103" s="49"/>
    </row>
    <row r="104" spans="2:7" s="51" customFormat="1" x14ac:dyDescent="0.25">
      <c r="B104" s="231"/>
      <c r="C104" s="76"/>
      <c r="D104" s="76"/>
      <c r="E104" s="62"/>
      <c r="F104" s="53"/>
      <c r="G104" s="49"/>
    </row>
    <row r="105" spans="2:7" s="51" customFormat="1" x14ac:dyDescent="0.25">
      <c r="B105" s="231"/>
      <c r="C105" s="76"/>
      <c r="D105" s="76"/>
      <c r="E105" s="62"/>
      <c r="F105" s="53"/>
      <c r="G105" s="49"/>
    </row>
    <row r="106" spans="2:7" s="51" customFormat="1" x14ac:dyDescent="0.25">
      <c r="B106" s="231"/>
      <c r="C106" s="76"/>
      <c r="D106" s="76"/>
      <c r="E106" s="62"/>
      <c r="F106" s="53"/>
      <c r="G106" s="49"/>
    </row>
    <row r="107" spans="2:7" s="51" customFormat="1" x14ac:dyDescent="0.25">
      <c r="B107" s="231"/>
      <c r="C107" s="76"/>
      <c r="D107" s="76"/>
      <c r="E107" s="62"/>
      <c r="F107" s="53"/>
      <c r="G107" s="49"/>
    </row>
    <row r="108" spans="2:7" s="51" customFormat="1" x14ac:dyDescent="0.25">
      <c r="B108" s="231"/>
      <c r="C108" s="76"/>
      <c r="D108" s="76"/>
      <c r="E108" s="62"/>
      <c r="F108" s="53"/>
      <c r="G108" s="49"/>
    </row>
    <row r="109" spans="2:7" s="51" customFormat="1" x14ac:dyDescent="0.25">
      <c r="B109" s="231"/>
      <c r="C109" s="76"/>
      <c r="D109" s="76"/>
      <c r="E109" s="62"/>
      <c r="F109" s="53"/>
      <c r="G109" s="49"/>
    </row>
    <row r="110" spans="2:7" s="51" customFormat="1" x14ac:dyDescent="0.25">
      <c r="B110" s="231"/>
      <c r="C110" s="76"/>
      <c r="D110" s="76"/>
      <c r="E110" s="62"/>
      <c r="F110" s="53"/>
      <c r="G110" s="49"/>
    </row>
    <row r="111" spans="2:7" s="51" customFormat="1" x14ac:dyDescent="0.25">
      <c r="B111" s="231"/>
      <c r="C111" s="76"/>
      <c r="D111" s="76"/>
      <c r="E111" s="62"/>
      <c r="F111" s="53"/>
      <c r="G111" s="49"/>
    </row>
    <row r="112" spans="2:7" s="51" customFormat="1" x14ac:dyDescent="0.25">
      <c r="B112" s="231"/>
      <c r="C112" s="76"/>
      <c r="D112" s="76"/>
      <c r="E112" s="62"/>
      <c r="F112" s="53"/>
      <c r="G112" s="49"/>
    </row>
    <row r="113" spans="2:7" s="51" customFormat="1" x14ac:dyDescent="0.25">
      <c r="B113" s="231"/>
      <c r="C113" s="76"/>
      <c r="D113" s="76"/>
      <c r="E113" s="62"/>
      <c r="F113" s="53"/>
      <c r="G113" s="49"/>
    </row>
    <row r="114" spans="2:7" s="51" customFormat="1" x14ac:dyDescent="0.25">
      <c r="B114" s="231"/>
      <c r="C114" s="76"/>
      <c r="D114" s="76"/>
      <c r="E114" s="62"/>
      <c r="F114" s="53"/>
      <c r="G114" s="49"/>
    </row>
    <row r="115" spans="2:7" s="51" customFormat="1" x14ac:dyDescent="0.25">
      <c r="B115" s="231"/>
      <c r="C115" s="76"/>
      <c r="D115" s="76"/>
      <c r="E115" s="62"/>
      <c r="F115" s="53"/>
      <c r="G115" s="49"/>
    </row>
    <row r="116" spans="2:7" s="51" customFormat="1" x14ac:dyDescent="0.25">
      <c r="B116" s="231"/>
      <c r="C116" s="76"/>
      <c r="D116" s="76"/>
      <c r="E116" s="62"/>
      <c r="F116" s="53"/>
      <c r="G116" s="49"/>
    </row>
    <row r="117" spans="2:7" s="51" customFormat="1" x14ac:dyDescent="0.25">
      <c r="B117" s="231"/>
      <c r="C117" s="76"/>
      <c r="D117" s="76"/>
      <c r="E117" s="62"/>
      <c r="F117" s="53"/>
      <c r="G117" s="49"/>
    </row>
    <row r="118" spans="2:7" s="51" customFormat="1" x14ac:dyDescent="0.25">
      <c r="B118" s="231"/>
      <c r="C118" s="76"/>
      <c r="D118" s="76"/>
      <c r="E118" s="62"/>
      <c r="F118" s="53"/>
      <c r="G118" s="49"/>
    </row>
    <row r="119" spans="2:7" s="51" customFormat="1" x14ac:dyDescent="0.25">
      <c r="B119" s="231"/>
      <c r="C119" s="76"/>
      <c r="D119" s="76"/>
      <c r="E119" s="62"/>
      <c r="F119" s="53"/>
      <c r="G119" s="49"/>
    </row>
    <row r="120" spans="2:7" s="51" customFormat="1" x14ac:dyDescent="0.25">
      <c r="B120" s="231"/>
      <c r="C120" s="76"/>
      <c r="D120" s="76"/>
      <c r="E120" s="62"/>
      <c r="F120" s="53"/>
      <c r="G120" s="49"/>
    </row>
    <row r="121" spans="2:7" s="51" customFormat="1" x14ac:dyDescent="0.25">
      <c r="B121" s="231"/>
      <c r="C121" s="76"/>
      <c r="D121" s="76"/>
      <c r="E121" s="62"/>
      <c r="F121" s="53"/>
      <c r="G121" s="49"/>
    </row>
    <row r="122" spans="2:7" s="51" customFormat="1" x14ac:dyDescent="0.25">
      <c r="B122" s="231"/>
      <c r="C122" s="76"/>
      <c r="D122" s="76"/>
      <c r="E122" s="62"/>
      <c r="F122" s="53"/>
      <c r="G122" s="49"/>
    </row>
    <row r="123" spans="2:7" s="51" customFormat="1" x14ac:dyDescent="0.25">
      <c r="B123" s="231"/>
      <c r="C123" s="76"/>
      <c r="D123" s="76"/>
      <c r="E123" s="62"/>
      <c r="F123" s="53"/>
      <c r="G123" s="49"/>
    </row>
    <row r="124" spans="2:7" s="51" customFormat="1" x14ac:dyDescent="0.25">
      <c r="B124" s="231"/>
      <c r="C124" s="76"/>
      <c r="D124" s="76"/>
      <c r="E124" s="62"/>
      <c r="F124" s="53"/>
      <c r="G124" s="49"/>
    </row>
    <row r="125" spans="2:7" s="51" customFormat="1" x14ac:dyDescent="0.25">
      <c r="B125" s="231"/>
      <c r="C125" s="76"/>
      <c r="D125" s="76"/>
      <c r="E125" s="62"/>
      <c r="F125" s="53"/>
      <c r="G125" s="49"/>
    </row>
    <row r="126" spans="2:7" s="51" customFormat="1" x14ac:dyDescent="0.25">
      <c r="B126" s="231"/>
      <c r="C126" s="76"/>
      <c r="D126" s="76"/>
      <c r="E126" s="62"/>
      <c r="F126" s="53"/>
      <c r="G126" s="49"/>
    </row>
    <row r="127" spans="2:7" s="51" customFormat="1" x14ac:dyDescent="0.25">
      <c r="B127" s="231"/>
      <c r="C127" s="76"/>
      <c r="D127" s="76"/>
      <c r="E127" s="62"/>
      <c r="F127" s="53"/>
      <c r="G127" s="49"/>
    </row>
    <row r="128" spans="2:7" s="51" customFormat="1" x14ac:dyDescent="0.25">
      <c r="B128" s="231"/>
      <c r="C128" s="76"/>
      <c r="D128" s="76"/>
      <c r="E128" s="62"/>
      <c r="F128" s="53"/>
      <c r="G128" s="49"/>
    </row>
    <row r="129" spans="2:7" s="51" customFormat="1" x14ac:dyDescent="0.25">
      <c r="B129" s="231"/>
      <c r="C129" s="76"/>
      <c r="D129" s="76"/>
      <c r="E129" s="62"/>
      <c r="F129" s="53"/>
      <c r="G129" s="49"/>
    </row>
    <row r="130" spans="2:7" s="51" customFormat="1" x14ac:dyDescent="0.25">
      <c r="B130" s="231"/>
      <c r="C130" s="76"/>
      <c r="D130" s="76"/>
      <c r="E130" s="62"/>
      <c r="F130" s="53"/>
      <c r="G130" s="49"/>
    </row>
    <row r="131" spans="2:7" s="51" customFormat="1" x14ac:dyDescent="0.25">
      <c r="B131" s="231"/>
      <c r="C131" s="76"/>
      <c r="D131" s="76"/>
      <c r="E131" s="62"/>
      <c r="F131" s="53"/>
      <c r="G131" s="49"/>
    </row>
    <row r="132" spans="2:7" s="51" customFormat="1" x14ac:dyDescent="0.25">
      <c r="B132" s="231"/>
      <c r="C132" s="76"/>
      <c r="D132" s="76"/>
      <c r="E132" s="62"/>
      <c r="F132" s="53"/>
      <c r="G132" s="49"/>
    </row>
    <row r="133" spans="2:7" s="51" customFormat="1" x14ac:dyDescent="0.25">
      <c r="B133" s="231"/>
      <c r="C133" s="76"/>
      <c r="D133" s="76"/>
      <c r="E133" s="62"/>
      <c r="F133" s="53"/>
      <c r="G133" s="49"/>
    </row>
    <row r="134" spans="2:7" s="51" customFormat="1" x14ac:dyDescent="0.25">
      <c r="B134" s="231"/>
      <c r="C134" s="76"/>
      <c r="D134" s="76"/>
      <c r="E134" s="62"/>
      <c r="F134" s="53"/>
      <c r="G134" s="49"/>
    </row>
    <row r="135" spans="2:7" s="51" customFormat="1" x14ac:dyDescent="0.25">
      <c r="B135" s="231"/>
      <c r="C135" s="76"/>
      <c r="D135" s="76"/>
      <c r="E135" s="62"/>
      <c r="F135" s="53"/>
      <c r="G135" s="49"/>
    </row>
    <row r="136" spans="2:7" s="51" customFormat="1" x14ac:dyDescent="0.25">
      <c r="B136" s="231"/>
      <c r="C136" s="76"/>
      <c r="D136" s="76"/>
      <c r="E136" s="62"/>
      <c r="F136" s="53"/>
      <c r="G136" s="49"/>
    </row>
    <row r="137" spans="2:7" s="51" customFormat="1" x14ac:dyDescent="0.25">
      <c r="B137" s="231"/>
      <c r="C137" s="76"/>
      <c r="D137" s="76"/>
      <c r="E137" s="62"/>
      <c r="F137" s="53"/>
      <c r="G137" s="49"/>
    </row>
    <row r="138" spans="2:7" s="51" customFormat="1" x14ac:dyDescent="0.25">
      <c r="B138" s="231"/>
      <c r="C138" s="76"/>
      <c r="D138" s="76"/>
      <c r="E138" s="62"/>
      <c r="F138" s="53"/>
      <c r="G138" s="49"/>
    </row>
    <row r="139" spans="2:7" s="51" customFormat="1" x14ac:dyDescent="0.25">
      <c r="B139" s="231"/>
      <c r="C139" s="76"/>
      <c r="D139" s="76"/>
      <c r="E139" s="62"/>
      <c r="F139" s="53"/>
      <c r="G139" s="49"/>
    </row>
    <row r="140" spans="2:7" s="51" customFormat="1" x14ac:dyDescent="0.25">
      <c r="B140" s="231"/>
      <c r="C140" s="76"/>
      <c r="D140" s="76"/>
      <c r="E140" s="62"/>
      <c r="F140" s="53"/>
      <c r="G140" s="49"/>
    </row>
    <row r="141" spans="2:7" s="51" customFormat="1" x14ac:dyDescent="0.25">
      <c r="B141" s="231"/>
      <c r="C141" s="76"/>
      <c r="D141" s="76"/>
      <c r="E141" s="62"/>
      <c r="F141" s="53"/>
      <c r="G141" s="49"/>
    </row>
    <row r="142" spans="2:7" s="51" customFormat="1" x14ac:dyDescent="0.25">
      <c r="B142" s="231"/>
      <c r="C142" s="76"/>
      <c r="D142" s="76"/>
      <c r="E142" s="62"/>
      <c r="F142" s="53"/>
      <c r="G142" s="49"/>
    </row>
    <row r="143" spans="2:7" s="51" customFormat="1" x14ac:dyDescent="0.25">
      <c r="B143" s="231"/>
      <c r="C143" s="76"/>
      <c r="D143" s="76"/>
      <c r="E143" s="62"/>
      <c r="F143" s="53"/>
      <c r="G143" s="49"/>
    </row>
    <row r="144" spans="2:7" s="51" customFormat="1" x14ac:dyDescent="0.25">
      <c r="B144" s="231"/>
      <c r="C144" s="76"/>
      <c r="D144" s="76"/>
      <c r="E144" s="62"/>
      <c r="F144" s="53"/>
      <c r="G144" s="49"/>
    </row>
    <row r="145" spans="2:7" s="51" customFormat="1" x14ac:dyDescent="0.25">
      <c r="B145" s="231"/>
      <c r="C145" s="76"/>
      <c r="D145" s="76"/>
      <c r="E145" s="62"/>
      <c r="F145" s="53"/>
      <c r="G145" s="49"/>
    </row>
    <row r="146" spans="2:7" s="51" customFormat="1" x14ac:dyDescent="0.25">
      <c r="B146" s="231"/>
      <c r="C146" s="76"/>
      <c r="D146" s="76"/>
      <c r="E146" s="62"/>
      <c r="F146" s="53"/>
      <c r="G146" s="49"/>
    </row>
    <row r="147" spans="2:7" s="51" customFormat="1" x14ac:dyDescent="0.25">
      <c r="B147" s="231"/>
      <c r="C147" s="76"/>
      <c r="D147" s="76"/>
      <c r="E147" s="62"/>
      <c r="F147" s="53"/>
      <c r="G147" s="49"/>
    </row>
    <row r="148" spans="2:7" s="51" customFormat="1" x14ac:dyDescent="0.25">
      <c r="B148" s="231"/>
      <c r="C148" s="76"/>
      <c r="D148" s="76"/>
      <c r="E148" s="62"/>
      <c r="F148" s="53"/>
      <c r="G148" s="49"/>
    </row>
    <row r="149" spans="2:7" s="51" customFormat="1" x14ac:dyDescent="0.25">
      <c r="B149" s="231"/>
      <c r="C149" s="76"/>
      <c r="D149" s="76"/>
      <c r="E149" s="62"/>
      <c r="F149" s="53"/>
      <c r="G149" s="49"/>
    </row>
    <row r="150" spans="2:7" s="51" customFormat="1" x14ac:dyDescent="0.25">
      <c r="B150" s="231"/>
      <c r="C150" s="76"/>
      <c r="D150" s="76"/>
      <c r="E150" s="62"/>
      <c r="F150" s="53"/>
      <c r="G150" s="49"/>
    </row>
    <row r="151" spans="2:7" s="51" customFormat="1" x14ac:dyDescent="0.25">
      <c r="B151" s="231"/>
      <c r="C151" s="76"/>
      <c r="D151" s="76"/>
      <c r="E151" s="62"/>
      <c r="F151" s="53"/>
      <c r="G151" s="49"/>
    </row>
    <row r="152" spans="2:7" s="51" customFormat="1" x14ac:dyDescent="0.25">
      <c r="B152" s="231"/>
      <c r="C152" s="76"/>
      <c r="D152" s="76"/>
      <c r="E152" s="62"/>
      <c r="F152" s="53"/>
      <c r="G152" s="49"/>
    </row>
    <row r="153" spans="2:7" s="51" customFormat="1" x14ac:dyDescent="0.25">
      <c r="B153" s="231"/>
      <c r="C153" s="76"/>
      <c r="D153" s="76"/>
      <c r="E153" s="62"/>
      <c r="F153" s="53"/>
      <c r="G153" s="49"/>
    </row>
    <row r="154" spans="2:7" s="51" customFormat="1" x14ac:dyDescent="0.25">
      <c r="B154" s="231"/>
      <c r="C154" s="76"/>
      <c r="D154" s="76"/>
      <c r="E154" s="62"/>
      <c r="F154" s="53"/>
      <c r="G154" s="49"/>
    </row>
    <row r="155" spans="2:7" s="51" customFormat="1" x14ac:dyDescent="0.25">
      <c r="B155" s="231"/>
      <c r="C155" s="76"/>
      <c r="D155" s="76"/>
      <c r="E155" s="62"/>
      <c r="F155" s="53"/>
      <c r="G155" s="49"/>
    </row>
    <row r="156" spans="2:7" s="51" customFormat="1" x14ac:dyDescent="0.25">
      <c r="B156" s="231"/>
      <c r="C156" s="76"/>
      <c r="D156" s="76"/>
      <c r="E156" s="62"/>
      <c r="F156" s="53"/>
      <c r="G156" s="49"/>
    </row>
    <row r="157" spans="2:7" s="51" customFormat="1" x14ac:dyDescent="0.25">
      <c r="B157" s="231"/>
      <c r="C157" s="76"/>
      <c r="D157" s="76"/>
      <c r="E157" s="62"/>
      <c r="F157" s="53"/>
      <c r="G157" s="49"/>
    </row>
    <row r="158" spans="2:7" s="51" customFormat="1" x14ac:dyDescent="0.25">
      <c r="B158" s="231"/>
      <c r="C158" s="76"/>
      <c r="D158" s="76"/>
      <c r="E158" s="62"/>
      <c r="F158" s="53"/>
      <c r="G158" s="49"/>
    </row>
    <row r="159" spans="2:7" s="51" customFormat="1" x14ac:dyDescent="0.25">
      <c r="B159" s="231"/>
      <c r="C159" s="76"/>
      <c r="D159" s="76"/>
      <c r="E159" s="62"/>
      <c r="F159" s="53"/>
      <c r="G159" s="49"/>
    </row>
    <row r="160" spans="2:7" s="51" customFormat="1" x14ac:dyDescent="0.25">
      <c r="B160" s="231"/>
      <c r="C160" s="76"/>
      <c r="D160" s="76"/>
      <c r="E160" s="62"/>
      <c r="F160" s="53"/>
      <c r="G160" s="49"/>
    </row>
    <row r="161" spans="2:7" s="51" customFormat="1" x14ac:dyDescent="0.25">
      <c r="B161" s="231"/>
      <c r="C161" s="76"/>
      <c r="D161" s="76"/>
      <c r="E161" s="62"/>
      <c r="F161" s="53"/>
      <c r="G161" s="49"/>
    </row>
    <row r="162" spans="2:7" s="51" customFormat="1" x14ac:dyDescent="0.25">
      <c r="B162" s="231"/>
      <c r="C162" s="76"/>
      <c r="D162" s="76"/>
      <c r="E162" s="62"/>
      <c r="F162" s="53"/>
      <c r="G162" s="49"/>
    </row>
    <row r="163" spans="2:7" s="51" customFormat="1" x14ac:dyDescent="0.25">
      <c r="B163" s="231"/>
      <c r="C163" s="76"/>
      <c r="D163" s="76"/>
      <c r="E163" s="62"/>
      <c r="F163" s="53"/>
      <c r="G163" s="49"/>
    </row>
    <row r="164" spans="2:7" s="51" customFormat="1" x14ac:dyDescent="0.25">
      <c r="B164" s="231"/>
      <c r="C164" s="76"/>
      <c r="D164" s="76"/>
      <c r="E164" s="62"/>
      <c r="F164" s="53"/>
      <c r="G164" s="49"/>
    </row>
    <row r="165" spans="2:7" s="51" customFormat="1" x14ac:dyDescent="0.25">
      <c r="B165" s="231"/>
      <c r="C165" s="76"/>
      <c r="D165" s="76"/>
      <c r="E165" s="62"/>
      <c r="F165" s="53"/>
      <c r="G165" s="49"/>
    </row>
    <row r="166" spans="2:7" s="51" customFormat="1" x14ac:dyDescent="0.25">
      <c r="B166" s="231"/>
      <c r="C166" s="76"/>
      <c r="D166" s="76"/>
      <c r="E166" s="62"/>
      <c r="F166" s="53"/>
      <c r="G166" s="49"/>
    </row>
    <row r="167" spans="2:7" s="51" customFormat="1" x14ac:dyDescent="0.25">
      <c r="B167" s="231"/>
      <c r="C167" s="76"/>
      <c r="D167" s="76"/>
      <c r="E167" s="62"/>
      <c r="F167" s="53"/>
      <c r="G167" s="49"/>
    </row>
    <row r="168" spans="2:7" s="51" customFormat="1" x14ac:dyDescent="0.25">
      <c r="B168" s="231"/>
      <c r="C168" s="76"/>
      <c r="D168" s="76"/>
      <c r="E168" s="62"/>
      <c r="F168" s="53"/>
      <c r="G168" s="49"/>
    </row>
    <row r="169" spans="2:7" s="51" customFormat="1" x14ac:dyDescent="0.25">
      <c r="B169" s="231"/>
      <c r="C169" s="76"/>
      <c r="D169" s="76"/>
      <c r="E169" s="62"/>
      <c r="F169" s="53"/>
      <c r="G169" s="49"/>
    </row>
    <row r="170" spans="2:7" s="51" customFormat="1" x14ac:dyDescent="0.25">
      <c r="B170" s="231"/>
      <c r="C170" s="76"/>
      <c r="D170" s="76"/>
      <c r="E170" s="62"/>
      <c r="F170" s="53"/>
      <c r="G170" s="49"/>
    </row>
    <row r="171" spans="2:7" s="51" customFormat="1" x14ac:dyDescent="0.25">
      <c r="B171" s="231"/>
      <c r="C171" s="76"/>
      <c r="D171" s="76"/>
      <c r="E171" s="62"/>
      <c r="F171" s="53"/>
      <c r="G171" s="49"/>
    </row>
    <row r="172" spans="2:7" s="51" customFormat="1" x14ac:dyDescent="0.25">
      <c r="B172" s="231"/>
      <c r="C172" s="76"/>
      <c r="D172" s="76"/>
      <c r="E172" s="62"/>
      <c r="F172" s="53"/>
      <c r="G172" s="49"/>
    </row>
    <row r="173" spans="2:7" s="51" customFormat="1" x14ac:dyDescent="0.25">
      <c r="B173" s="231"/>
      <c r="C173" s="76"/>
      <c r="D173" s="76"/>
      <c r="E173" s="62"/>
      <c r="F173" s="53"/>
      <c r="G173" s="49"/>
    </row>
    <row r="174" spans="2:7" s="51" customFormat="1" x14ac:dyDescent="0.25">
      <c r="B174" s="231"/>
      <c r="C174" s="76"/>
      <c r="D174" s="76"/>
      <c r="E174" s="62"/>
      <c r="F174" s="53"/>
      <c r="G174" s="49"/>
    </row>
    <row r="175" spans="2:7" s="51" customFormat="1" x14ac:dyDescent="0.25">
      <c r="B175" s="231"/>
      <c r="C175" s="76"/>
      <c r="D175" s="76"/>
      <c r="E175" s="62"/>
      <c r="F175" s="53"/>
      <c r="G175" s="49"/>
    </row>
    <row r="176" spans="2:7" s="51" customFormat="1" x14ac:dyDescent="0.25">
      <c r="B176" s="231"/>
      <c r="C176" s="76"/>
      <c r="D176" s="76"/>
      <c r="E176" s="62"/>
      <c r="F176" s="53"/>
      <c r="G176" s="49"/>
    </row>
    <row r="177" spans="2:7" s="51" customFormat="1" x14ac:dyDescent="0.25">
      <c r="B177" s="231"/>
      <c r="C177" s="76"/>
      <c r="D177" s="76"/>
      <c r="E177" s="62"/>
      <c r="F177" s="53"/>
      <c r="G177" s="49"/>
    </row>
    <row r="178" spans="2:7" s="51" customFormat="1" x14ac:dyDescent="0.25">
      <c r="B178" s="231"/>
      <c r="C178" s="76"/>
      <c r="D178" s="76"/>
      <c r="E178" s="62"/>
      <c r="F178" s="53"/>
      <c r="G178" s="49"/>
    </row>
    <row r="179" spans="2:7" s="51" customFormat="1" x14ac:dyDescent="0.25">
      <c r="B179" s="231"/>
      <c r="C179" s="76"/>
      <c r="D179" s="76"/>
      <c r="E179" s="62"/>
      <c r="F179" s="53"/>
      <c r="G179" s="49"/>
    </row>
    <row r="180" spans="2:7" s="51" customFormat="1" x14ac:dyDescent="0.25">
      <c r="B180" s="231"/>
      <c r="C180" s="76"/>
      <c r="D180" s="76"/>
      <c r="E180" s="62"/>
      <c r="F180" s="53"/>
      <c r="G180" s="49"/>
    </row>
    <row r="181" spans="2:7" s="51" customFormat="1" x14ac:dyDescent="0.25">
      <c r="B181" s="231"/>
      <c r="C181" s="76"/>
      <c r="D181" s="76"/>
      <c r="E181" s="62"/>
      <c r="F181" s="53"/>
      <c r="G181" s="49"/>
    </row>
    <row r="182" spans="2:7" s="51" customFormat="1" x14ac:dyDescent="0.25">
      <c r="B182" s="231"/>
      <c r="C182" s="76"/>
      <c r="D182" s="76"/>
      <c r="E182" s="62"/>
      <c r="F182" s="53"/>
      <c r="G182" s="49"/>
    </row>
    <row r="183" spans="2:7" s="51" customFormat="1" x14ac:dyDescent="0.25">
      <c r="B183" s="231"/>
      <c r="C183" s="76"/>
      <c r="D183" s="76"/>
      <c r="E183" s="62"/>
      <c r="F183" s="53"/>
      <c r="G183" s="49"/>
    </row>
    <row r="184" spans="2:7" s="51" customFormat="1" x14ac:dyDescent="0.25">
      <c r="B184" s="231"/>
      <c r="C184" s="76"/>
      <c r="D184" s="76"/>
      <c r="E184" s="62"/>
      <c r="F184" s="53"/>
      <c r="G184" s="49"/>
    </row>
    <row r="185" spans="2:7" s="51" customFormat="1" x14ac:dyDescent="0.25">
      <c r="B185" s="231"/>
      <c r="C185" s="76"/>
      <c r="D185" s="76"/>
      <c r="E185" s="62"/>
      <c r="F185" s="53"/>
      <c r="G185" s="49"/>
    </row>
    <row r="186" spans="2:7" s="51" customFormat="1" x14ac:dyDescent="0.25">
      <c r="B186" s="231"/>
      <c r="C186" s="76"/>
      <c r="D186" s="76"/>
      <c r="E186" s="62"/>
      <c r="F186" s="53"/>
      <c r="G186" s="49"/>
    </row>
    <row r="187" spans="2:7" s="51" customFormat="1" x14ac:dyDescent="0.25">
      <c r="B187" s="231"/>
      <c r="C187" s="76"/>
      <c r="D187" s="76"/>
      <c r="E187" s="62"/>
      <c r="F187" s="53"/>
      <c r="G187" s="49"/>
    </row>
    <row r="188" spans="2:7" s="51" customFormat="1" x14ac:dyDescent="0.25">
      <c r="B188" s="231"/>
      <c r="C188" s="76"/>
      <c r="D188" s="76"/>
      <c r="E188" s="62"/>
      <c r="F188" s="53"/>
      <c r="G188" s="49"/>
    </row>
    <row r="189" spans="2:7" s="51" customFormat="1" x14ac:dyDescent="0.25">
      <c r="B189" s="231"/>
      <c r="C189" s="76"/>
      <c r="D189" s="76"/>
      <c r="E189" s="62"/>
      <c r="F189" s="53"/>
      <c r="G189" s="49"/>
    </row>
    <row r="190" spans="2:7" s="51" customFormat="1" x14ac:dyDescent="0.25">
      <c r="B190" s="231"/>
      <c r="C190" s="76"/>
      <c r="D190" s="76"/>
      <c r="E190" s="62"/>
      <c r="F190" s="53"/>
      <c r="G190" s="49"/>
    </row>
    <row r="191" spans="2:7" s="51" customFormat="1" x14ac:dyDescent="0.25">
      <c r="B191" s="231"/>
      <c r="C191" s="76"/>
      <c r="D191" s="76"/>
      <c r="E191" s="62"/>
      <c r="F191" s="53"/>
      <c r="G191" s="49"/>
    </row>
    <row r="192" spans="2:7" s="51" customFormat="1" x14ac:dyDescent="0.25">
      <c r="B192" s="231"/>
      <c r="C192" s="76"/>
      <c r="D192" s="76"/>
      <c r="E192" s="62"/>
      <c r="F192" s="53"/>
      <c r="G192" s="49"/>
    </row>
    <row r="193" spans="2:7" s="51" customFormat="1" x14ac:dyDescent="0.25">
      <c r="B193" s="231"/>
      <c r="C193" s="76"/>
      <c r="D193" s="76"/>
      <c r="E193" s="62"/>
      <c r="F193" s="53"/>
      <c r="G193" s="49"/>
    </row>
    <row r="194" spans="2:7" s="51" customFormat="1" x14ac:dyDescent="0.25">
      <c r="B194" s="231"/>
      <c r="C194" s="76"/>
      <c r="D194" s="76"/>
      <c r="E194" s="62"/>
      <c r="F194" s="53"/>
      <c r="G194" s="49"/>
    </row>
    <row r="195" spans="2:7" s="51" customFormat="1" x14ac:dyDescent="0.25">
      <c r="B195" s="231"/>
      <c r="C195" s="76"/>
      <c r="D195" s="76"/>
      <c r="E195" s="62"/>
      <c r="F195" s="53"/>
      <c r="G195" s="49"/>
    </row>
    <row r="196" spans="2:7" s="51" customFormat="1" x14ac:dyDescent="0.25">
      <c r="B196" s="231"/>
      <c r="C196" s="76"/>
      <c r="D196" s="76"/>
      <c r="E196" s="62"/>
      <c r="F196" s="53"/>
      <c r="G196" s="49"/>
    </row>
    <row r="197" spans="2:7" s="51" customFormat="1" x14ac:dyDescent="0.25">
      <c r="B197" s="231"/>
      <c r="C197" s="76"/>
      <c r="D197" s="76"/>
      <c r="E197" s="62"/>
      <c r="F197" s="53"/>
      <c r="G197" s="49"/>
    </row>
    <row r="198" spans="2:7" s="51" customFormat="1" x14ac:dyDescent="0.25">
      <c r="B198" s="231"/>
      <c r="C198" s="76"/>
      <c r="D198" s="76"/>
      <c r="E198" s="62"/>
      <c r="F198" s="53"/>
      <c r="G198" s="49"/>
    </row>
    <row r="199" spans="2:7" s="51" customFormat="1" x14ac:dyDescent="0.25">
      <c r="B199" s="231"/>
      <c r="C199" s="76"/>
      <c r="D199" s="76"/>
      <c r="E199" s="62"/>
      <c r="F199" s="53"/>
      <c r="G199" s="49"/>
    </row>
    <row r="200" spans="2:7" s="51" customFormat="1" x14ac:dyDescent="0.25">
      <c r="B200" s="231"/>
      <c r="C200" s="76"/>
      <c r="D200" s="76"/>
      <c r="E200" s="62"/>
      <c r="F200" s="53"/>
      <c r="G200" s="49"/>
    </row>
    <row r="201" spans="2:7" s="51" customFormat="1" x14ac:dyDescent="0.25">
      <c r="B201" s="231"/>
      <c r="C201" s="76"/>
      <c r="D201" s="76"/>
      <c r="E201" s="62"/>
      <c r="F201" s="53"/>
      <c r="G201" s="49"/>
    </row>
    <row r="202" spans="2:7" s="51" customFormat="1" x14ac:dyDescent="0.25">
      <c r="B202" s="231"/>
      <c r="C202" s="76"/>
      <c r="D202" s="76"/>
      <c r="E202" s="62"/>
      <c r="F202" s="53"/>
      <c r="G202" s="49"/>
    </row>
    <row r="203" spans="2:7" s="51" customFormat="1" x14ac:dyDescent="0.25">
      <c r="B203" s="231"/>
      <c r="C203" s="76"/>
      <c r="D203" s="76"/>
      <c r="E203" s="62"/>
      <c r="F203" s="53"/>
      <c r="G203" s="49"/>
    </row>
    <row r="204" spans="2:7" s="51" customFormat="1" x14ac:dyDescent="0.25">
      <c r="B204" s="231"/>
      <c r="C204" s="76"/>
      <c r="D204" s="76"/>
      <c r="E204" s="62"/>
      <c r="F204" s="53"/>
      <c r="G204" s="49"/>
    </row>
    <row r="205" spans="2:7" s="51" customFormat="1" x14ac:dyDescent="0.25">
      <c r="B205" s="231"/>
      <c r="C205" s="76"/>
      <c r="D205" s="76"/>
      <c r="E205" s="62"/>
      <c r="F205" s="53"/>
      <c r="G205" s="49"/>
    </row>
    <row r="206" spans="2:7" s="51" customFormat="1" x14ac:dyDescent="0.25">
      <c r="B206" s="231"/>
      <c r="C206" s="76"/>
      <c r="D206" s="76"/>
      <c r="E206" s="62"/>
      <c r="F206" s="53"/>
      <c r="G206" s="49"/>
    </row>
    <row r="207" spans="2:7" s="51" customFormat="1" x14ac:dyDescent="0.25">
      <c r="B207" s="231"/>
      <c r="C207" s="76"/>
      <c r="D207" s="76"/>
      <c r="E207" s="62"/>
      <c r="F207" s="53"/>
      <c r="G207" s="49"/>
    </row>
    <row r="208" spans="2:7" s="51" customFormat="1" x14ac:dyDescent="0.25">
      <c r="B208" s="231"/>
      <c r="C208" s="76"/>
      <c r="D208" s="76"/>
      <c r="E208" s="62"/>
      <c r="F208" s="53"/>
      <c r="G208" s="49"/>
    </row>
    <row r="209" spans="2:7" s="51" customFormat="1" x14ac:dyDescent="0.25">
      <c r="B209" s="231"/>
      <c r="C209" s="76"/>
      <c r="D209" s="76"/>
      <c r="E209" s="62"/>
      <c r="F209" s="53"/>
      <c r="G209" s="49"/>
    </row>
    <row r="210" spans="2:7" s="51" customFormat="1" x14ac:dyDescent="0.25">
      <c r="B210" s="231"/>
      <c r="C210" s="76"/>
      <c r="D210" s="76"/>
      <c r="E210" s="62"/>
      <c r="F210" s="53"/>
      <c r="G210" s="49"/>
    </row>
    <row r="211" spans="2:7" s="51" customFormat="1" x14ac:dyDescent="0.25">
      <c r="B211" s="231"/>
      <c r="C211" s="76"/>
      <c r="D211" s="76"/>
      <c r="E211" s="62"/>
      <c r="F211" s="53"/>
      <c r="G211" s="49"/>
    </row>
    <row r="212" spans="2:7" s="51" customFormat="1" x14ac:dyDescent="0.25">
      <c r="B212" s="231"/>
      <c r="C212" s="76"/>
      <c r="D212" s="76"/>
      <c r="E212" s="62"/>
      <c r="F212" s="53"/>
      <c r="G212" s="49"/>
    </row>
    <row r="213" spans="2:7" s="51" customFormat="1" x14ac:dyDescent="0.25">
      <c r="B213" s="231"/>
      <c r="C213" s="76"/>
      <c r="D213" s="76"/>
      <c r="E213" s="62"/>
      <c r="F213" s="53"/>
      <c r="G213" s="49"/>
    </row>
    <row r="214" spans="2:7" s="51" customFormat="1" x14ac:dyDescent="0.25">
      <c r="B214" s="231"/>
      <c r="C214" s="76"/>
      <c r="D214" s="76"/>
      <c r="E214" s="62"/>
      <c r="F214" s="53"/>
      <c r="G214" s="49"/>
    </row>
    <row r="215" spans="2:7" s="51" customFormat="1" x14ac:dyDescent="0.25">
      <c r="B215" s="231"/>
      <c r="C215" s="76"/>
      <c r="D215" s="76"/>
      <c r="E215" s="62"/>
      <c r="F215" s="53"/>
      <c r="G215" s="49"/>
    </row>
    <row r="216" spans="2:7" s="51" customFormat="1" x14ac:dyDescent="0.25">
      <c r="B216" s="231"/>
      <c r="C216" s="76"/>
      <c r="D216" s="76"/>
      <c r="E216" s="62"/>
      <c r="F216" s="53"/>
      <c r="G216" s="49"/>
    </row>
    <row r="217" spans="2:7" s="51" customFormat="1" x14ac:dyDescent="0.25">
      <c r="B217" s="231"/>
      <c r="C217" s="76"/>
      <c r="D217" s="76"/>
      <c r="E217" s="62"/>
      <c r="F217" s="53"/>
      <c r="G217" s="49"/>
    </row>
    <row r="218" spans="2:7" s="51" customFormat="1" x14ac:dyDescent="0.25">
      <c r="B218" s="231"/>
      <c r="C218" s="76"/>
      <c r="D218" s="76"/>
      <c r="E218" s="62"/>
      <c r="F218" s="53"/>
      <c r="G218" s="49"/>
    </row>
    <row r="219" spans="2:7" s="51" customFormat="1" x14ac:dyDescent="0.25">
      <c r="B219" s="231"/>
      <c r="C219" s="76"/>
      <c r="D219" s="76"/>
      <c r="E219" s="62"/>
      <c r="F219" s="53"/>
      <c r="G219" s="49"/>
    </row>
    <row r="220" spans="2:7" s="51" customFormat="1" x14ac:dyDescent="0.25">
      <c r="B220" s="231"/>
      <c r="C220" s="76"/>
      <c r="D220" s="76"/>
      <c r="E220" s="62"/>
      <c r="F220" s="53"/>
      <c r="G220" s="49"/>
    </row>
    <row r="221" spans="2:7" s="51" customFormat="1" x14ac:dyDescent="0.25">
      <c r="B221" s="231"/>
      <c r="C221" s="76"/>
      <c r="D221" s="76"/>
      <c r="E221" s="62"/>
      <c r="F221" s="53"/>
      <c r="G221" s="49"/>
    </row>
    <row r="222" spans="2:7" s="51" customFormat="1" x14ac:dyDescent="0.25">
      <c r="B222" s="231"/>
      <c r="C222" s="76"/>
      <c r="D222" s="76"/>
      <c r="E222" s="62"/>
      <c r="F222" s="53"/>
      <c r="G222" s="49"/>
    </row>
    <row r="223" spans="2:7" s="51" customFormat="1" x14ac:dyDescent="0.25">
      <c r="B223" s="231"/>
      <c r="C223" s="76"/>
      <c r="D223" s="76"/>
      <c r="E223" s="62"/>
      <c r="F223" s="53"/>
      <c r="G223" s="49"/>
    </row>
    <row r="224" spans="2:7" s="51" customFormat="1" x14ac:dyDescent="0.25">
      <c r="B224" s="231"/>
      <c r="C224" s="76"/>
      <c r="D224" s="76"/>
      <c r="E224" s="62"/>
      <c r="F224" s="53"/>
      <c r="G224" s="49"/>
    </row>
    <row r="225" spans="2:7" s="51" customFormat="1" x14ac:dyDescent="0.25">
      <c r="B225" s="231"/>
      <c r="C225" s="76"/>
      <c r="D225" s="76"/>
      <c r="E225" s="62"/>
      <c r="F225" s="53"/>
      <c r="G225" s="49"/>
    </row>
    <row r="226" spans="2:7" s="51" customFormat="1" x14ac:dyDescent="0.25">
      <c r="B226" s="231"/>
      <c r="C226" s="76"/>
      <c r="D226" s="76"/>
      <c r="E226" s="62"/>
      <c r="F226" s="53"/>
      <c r="G226" s="49"/>
    </row>
    <row r="227" spans="2:7" s="51" customFormat="1" x14ac:dyDescent="0.25">
      <c r="B227" s="231"/>
      <c r="C227" s="76"/>
      <c r="D227" s="76"/>
      <c r="E227" s="62"/>
      <c r="F227" s="53"/>
      <c r="G227" s="49"/>
    </row>
    <row r="228" spans="2:7" s="51" customFormat="1" x14ac:dyDescent="0.25">
      <c r="B228" s="231"/>
      <c r="C228" s="76"/>
      <c r="D228" s="76"/>
      <c r="E228" s="62"/>
      <c r="F228" s="53"/>
      <c r="G228" s="49"/>
    </row>
    <row r="229" spans="2:7" s="51" customFormat="1" x14ac:dyDescent="0.25">
      <c r="B229" s="231"/>
      <c r="C229" s="76"/>
      <c r="D229" s="76"/>
      <c r="E229" s="62"/>
      <c r="F229" s="53"/>
      <c r="G229" s="49"/>
    </row>
    <row r="230" spans="2:7" s="51" customFormat="1" x14ac:dyDescent="0.25">
      <c r="B230" s="231"/>
      <c r="C230" s="76"/>
      <c r="D230" s="76"/>
      <c r="E230" s="62"/>
      <c r="F230" s="53"/>
      <c r="G230" s="49"/>
    </row>
    <row r="231" spans="2:7" s="51" customFormat="1" x14ac:dyDescent="0.25">
      <c r="B231" s="231"/>
      <c r="C231" s="76"/>
      <c r="D231" s="76"/>
      <c r="E231" s="62"/>
      <c r="F231" s="53"/>
      <c r="G231" s="49"/>
    </row>
    <row r="232" spans="2:7" s="51" customFormat="1" x14ac:dyDescent="0.25">
      <c r="B232" s="231"/>
      <c r="C232" s="76"/>
      <c r="D232" s="76"/>
      <c r="E232" s="62"/>
      <c r="F232" s="53"/>
      <c r="G232" s="49"/>
    </row>
    <row r="233" spans="2:7" s="51" customFormat="1" x14ac:dyDescent="0.25">
      <c r="B233" s="231"/>
      <c r="C233" s="76"/>
      <c r="D233" s="76"/>
      <c r="E233" s="62"/>
      <c r="F233" s="53"/>
      <c r="G233" s="49"/>
    </row>
    <row r="234" spans="2:7" s="51" customFormat="1" x14ac:dyDescent="0.25">
      <c r="B234" s="231"/>
      <c r="C234" s="76"/>
      <c r="D234" s="76"/>
      <c r="E234" s="62"/>
      <c r="F234" s="53"/>
      <c r="G234" s="49"/>
    </row>
    <row r="235" spans="2:7" s="51" customFormat="1" x14ac:dyDescent="0.25">
      <c r="B235" s="231"/>
      <c r="C235" s="76"/>
      <c r="D235" s="76"/>
      <c r="E235" s="62"/>
      <c r="F235" s="53"/>
      <c r="G235" s="49"/>
    </row>
    <row r="236" spans="2:7" s="51" customFormat="1" x14ac:dyDescent="0.25">
      <c r="B236" s="231"/>
      <c r="C236" s="76"/>
      <c r="D236" s="76"/>
      <c r="E236" s="62"/>
      <c r="F236" s="53"/>
      <c r="G236" s="49"/>
    </row>
    <row r="237" spans="2:7" s="51" customFormat="1" x14ac:dyDescent="0.25">
      <c r="B237" s="231"/>
      <c r="C237" s="76"/>
      <c r="D237" s="76"/>
      <c r="E237" s="62"/>
      <c r="F237" s="53"/>
      <c r="G237" s="49"/>
    </row>
    <row r="238" spans="2:7" s="51" customFormat="1" x14ac:dyDescent="0.25">
      <c r="B238" s="231"/>
      <c r="C238" s="76"/>
      <c r="D238" s="76"/>
      <c r="E238" s="62"/>
      <c r="F238" s="53"/>
      <c r="G238" s="49"/>
    </row>
    <row r="239" spans="2:7" s="51" customFormat="1" x14ac:dyDescent="0.25">
      <c r="B239" s="231"/>
      <c r="C239" s="76"/>
      <c r="D239" s="76"/>
      <c r="E239" s="62"/>
      <c r="F239" s="53"/>
      <c r="G239" s="49"/>
    </row>
    <row r="240" spans="2:7" s="51" customFormat="1" x14ac:dyDescent="0.25">
      <c r="B240" s="231"/>
      <c r="C240" s="76"/>
      <c r="D240" s="76"/>
      <c r="E240" s="62"/>
      <c r="F240" s="53"/>
      <c r="G240" s="49"/>
    </row>
    <row r="241" spans="2:7" s="51" customFormat="1" x14ac:dyDescent="0.25">
      <c r="B241" s="231"/>
      <c r="C241" s="76"/>
      <c r="D241" s="76"/>
      <c r="E241" s="62"/>
      <c r="F241" s="53"/>
      <c r="G241" s="49"/>
    </row>
    <row r="242" spans="2:7" s="51" customFormat="1" x14ac:dyDescent="0.25">
      <c r="B242" s="231"/>
      <c r="C242" s="76"/>
      <c r="D242" s="76"/>
      <c r="E242" s="62"/>
      <c r="F242" s="53"/>
      <c r="G242" s="49"/>
    </row>
    <row r="243" spans="2:7" s="51" customFormat="1" x14ac:dyDescent="0.25">
      <c r="B243" s="231"/>
      <c r="C243" s="76"/>
      <c r="D243" s="76"/>
      <c r="E243" s="62"/>
      <c r="F243" s="53"/>
      <c r="G243" s="49"/>
    </row>
    <row r="244" spans="2:7" s="51" customFormat="1" x14ac:dyDescent="0.25">
      <c r="B244" s="231"/>
      <c r="C244" s="76"/>
      <c r="D244" s="76"/>
      <c r="E244" s="62"/>
      <c r="F244" s="53"/>
      <c r="G244" s="49"/>
    </row>
    <row r="245" spans="2:7" s="51" customFormat="1" x14ac:dyDescent="0.25">
      <c r="B245" s="231"/>
      <c r="C245" s="76"/>
      <c r="D245" s="76"/>
      <c r="E245" s="62"/>
      <c r="F245" s="53"/>
      <c r="G245" s="49"/>
    </row>
    <row r="246" spans="2:7" s="51" customFormat="1" x14ac:dyDescent="0.25">
      <c r="B246" s="231"/>
      <c r="C246" s="76"/>
      <c r="D246" s="76"/>
      <c r="E246" s="62"/>
      <c r="F246" s="53"/>
      <c r="G246" s="49"/>
    </row>
    <row r="247" spans="2:7" s="51" customFormat="1" x14ac:dyDescent="0.25">
      <c r="B247" s="231"/>
      <c r="C247" s="76"/>
      <c r="D247" s="76"/>
      <c r="E247" s="62"/>
      <c r="F247" s="53"/>
      <c r="G247" s="49"/>
    </row>
    <row r="248" spans="2:7" s="51" customFormat="1" x14ac:dyDescent="0.25">
      <c r="B248" s="231"/>
      <c r="C248" s="76"/>
      <c r="D248" s="76"/>
      <c r="E248" s="62"/>
      <c r="F248" s="53"/>
      <c r="G248" s="49"/>
    </row>
    <row r="249" spans="2:7" s="51" customFormat="1" x14ac:dyDescent="0.25">
      <c r="B249" s="231"/>
      <c r="C249" s="76"/>
      <c r="D249" s="76"/>
      <c r="E249" s="62"/>
      <c r="F249" s="53"/>
      <c r="G249" s="49"/>
    </row>
    <row r="250" spans="2:7" s="51" customFormat="1" x14ac:dyDescent="0.25">
      <c r="B250" s="231"/>
      <c r="C250" s="76"/>
      <c r="D250" s="76"/>
      <c r="E250" s="62"/>
      <c r="F250" s="53"/>
      <c r="G250" s="49"/>
    </row>
    <row r="251" spans="2:7" s="51" customFormat="1" x14ac:dyDescent="0.25">
      <c r="B251" s="231"/>
      <c r="C251" s="76"/>
      <c r="D251" s="76"/>
      <c r="E251" s="62"/>
      <c r="F251" s="53"/>
      <c r="G251" s="49"/>
    </row>
    <row r="252" spans="2:7" s="51" customFormat="1" x14ac:dyDescent="0.25">
      <c r="B252" s="231"/>
      <c r="C252" s="76"/>
      <c r="D252" s="76"/>
      <c r="E252" s="62"/>
      <c r="F252" s="53"/>
      <c r="G252" s="49"/>
    </row>
    <row r="253" spans="2:7" s="51" customFormat="1" x14ac:dyDescent="0.25">
      <c r="B253" s="231"/>
      <c r="C253" s="76"/>
      <c r="D253" s="76"/>
      <c r="E253" s="62"/>
      <c r="F253" s="53"/>
      <c r="G253" s="49"/>
    </row>
    <row r="254" spans="2:7" s="51" customFormat="1" x14ac:dyDescent="0.25">
      <c r="B254" s="231"/>
      <c r="C254" s="76"/>
      <c r="D254" s="76"/>
      <c r="E254" s="62"/>
      <c r="F254" s="53"/>
      <c r="G254" s="49"/>
    </row>
    <row r="255" spans="2:7" s="51" customFormat="1" x14ac:dyDescent="0.25">
      <c r="B255" s="231"/>
      <c r="C255" s="76"/>
      <c r="D255" s="76"/>
      <c r="E255" s="62"/>
      <c r="F255" s="53"/>
      <c r="G255" s="49"/>
    </row>
    <row r="256" spans="2:7" s="51" customFormat="1" x14ac:dyDescent="0.25">
      <c r="B256" s="231"/>
      <c r="C256" s="76"/>
      <c r="D256" s="76"/>
      <c r="E256" s="62"/>
      <c r="F256" s="53"/>
      <c r="G256" s="49"/>
    </row>
    <row r="257" spans="2:7" s="51" customFormat="1" x14ac:dyDescent="0.25">
      <c r="B257" s="231"/>
      <c r="C257" s="76"/>
      <c r="D257" s="76"/>
      <c r="E257" s="62"/>
      <c r="F257" s="53"/>
      <c r="G257" s="49"/>
    </row>
    <row r="258" spans="2:7" s="51" customFormat="1" x14ac:dyDescent="0.25">
      <c r="B258" s="231"/>
      <c r="C258" s="76"/>
      <c r="D258" s="76"/>
      <c r="E258" s="62"/>
      <c r="F258" s="53"/>
      <c r="G258" s="49"/>
    </row>
    <row r="259" spans="2:7" s="51" customFormat="1" x14ac:dyDescent="0.25">
      <c r="B259" s="231"/>
      <c r="C259" s="76"/>
      <c r="D259" s="76"/>
      <c r="E259" s="62"/>
      <c r="F259" s="53"/>
      <c r="G259" s="49"/>
    </row>
    <row r="260" spans="2:7" s="51" customFormat="1" x14ac:dyDescent="0.25">
      <c r="B260" s="231"/>
      <c r="C260" s="76"/>
      <c r="D260" s="76"/>
      <c r="E260" s="62"/>
      <c r="F260" s="53"/>
      <c r="G260" s="49"/>
    </row>
    <row r="261" spans="2:7" s="51" customFormat="1" x14ac:dyDescent="0.25">
      <c r="B261" s="231"/>
      <c r="C261" s="76"/>
      <c r="D261" s="76"/>
      <c r="E261" s="62"/>
      <c r="F261" s="53"/>
      <c r="G261" s="49"/>
    </row>
    <row r="262" spans="2:7" s="51" customFormat="1" x14ac:dyDescent="0.25">
      <c r="B262" s="231"/>
      <c r="C262" s="76"/>
      <c r="D262" s="76"/>
      <c r="E262" s="62"/>
      <c r="F262" s="53"/>
      <c r="G262" s="49"/>
    </row>
    <row r="263" spans="2:7" s="51" customFormat="1" x14ac:dyDescent="0.25">
      <c r="B263" s="231"/>
      <c r="C263" s="76"/>
      <c r="D263" s="76"/>
      <c r="E263" s="62"/>
      <c r="F263" s="53"/>
      <c r="G263" s="49"/>
    </row>
    <row r="264" spans="2:7" s="51" customFormat="1" x14ac:dyDescent="0.25">
      <c r="B264" s="231"/>
      <c r="C264" s="76"/>
      <c r="D264" s="76"/>
      <c r="E264" s="62"/>
      <c r="F264" s="53"/>
      <c r="G264" s="49"/>
    </row>
    <row r="265" spans="2:7" s="51" customFormat="1" x14ac:dyDescent="0.25">
      <c r="B265" s="231"/>
      <c r="C265" s="76"/>
      <c r="D265" s="76"/>
      <c r="E265" s="62"/>
      <c r="F265" s="53"/>
      <c r="G265" s="49"/>
    </row>
    <row r="266" spans="2:7" s="51" customFormat="1" x14ac:dyDescent="0.25">
      <c r="B266" s="231"/>
      <c r="C266" s="76"/>
      <c r="D266" s="76"/>
      <c r="E266" s="62"/>
      <c r="F266" s="53"/>
      <c r="G266" s="49"/>
    </row>
    <row r="267" spans="2:7" s="51" customFormat="1" x14ac:dyDescent="0.25">
      <c r="B267" s="231"/>
      <c r="C267" s="76"/>
      <c r="D267" s="76"/>
      <c r="E267" s="62"/>
      <c r="F267" s="53"/>
      <c r="G267" s="49"/>
    </row>
    <row r="268" spans="2:7" s="51" customFormat="1" x14ac:dyDescent="0.25">
      <c r="B268" s="231"/>
      <c r="C268" s="76"/>
      <c r="D268" s="76"/>
      <c r="E268" s="62"/>
      <c r="F268" s="53"/>
      <c r="G268" s="49"/>
    </row>
    <row r="269" spans="2:7" s="51" customFormat="1" x14ac:dyDescent="0.25">
      <c r="B269" s="231"/>
      <c r="C269" s="76"/>
      <c r="D269" s="76"/>
      <c r="E269" s="62"/>
      <c r="F269" s="53"/>
      <c r="G269" s="49"/>
    </row>
    <row r="270" spans="2:7" s="51" customFormat="1" x14ac:dyDescent="0.25">
      <c r="B270" s="231"/>
      <c r="C270" s="76"/>
      <c r="D270" s="76"/>
      <c r="E270" s="62"/>
      <c r="F270" s="53"/>
      <c r="G270" s="49"/>
    </row>
    <row r="271" spans="2:7" s="51" customFormat="1" x14ac:dyDescent="0.25">
      <c r="B271" s="231"/>
      <c r="C271" s="76"/>
      <c r="D271" s="76"/>
      <c r="E271" s="62"/>
      <c r="F271" s="53"/>
      <c r="G271" s="49"/>
    </row>
    <row r="272" spans="2:7" s="51" customFormat="1" x14ac:dyDescent="0.25">
      <c r="B272" s="231"/>
      <c r="C272" s="76"/>
      <c r="D272" s="76"/>
      <c r="E272" s="62"/>
      <c r="F272" s="53"/>
      <c r="G272" s="49"/>
    </row>
    <row r="273" spans="2:7" s="51" customFormat="1" x14ac:dyDescent="0.25">
      <c r="B273" s="231"/>
      <c r="C273" s="76"/>
      <c r="D273" s="76"/>
      <c r="E273" s="62"/>
      <c r="F273" s="53"/>
      <c r="G273" s="49"/>
    </row>
    <row r="274" spans="2:7" s="51" customFormat="1" x14ac:dyDescent="0.25">
      <c r="B274" s="231"/>
      <c r="C274" s="76"/>
      <c r="D274" s="76"/>
      <c r="E274" s="62"/>
      <c r="F274" s="53"/>
      <c r="G274" s="49"/>
    </row>
    <row r="275" spans="2:7" s="51" customFormat="1" x14ac:dyDescent="0.25">
      <c r="B275" s="231"/>
      <c r="C275" s="76"/>
      <c r="D275" s="76"/>
      <c r="E275" s="62"/>
      <c r="F275" s="53"/>
      <c r="G275" s="49"/>
    </row>
    <row r="276" spans="2:7" s="51" customFormat="1" x14ac:dyDescent="0.25">
      <c r="B276" s="231"/>
      <c r="C276" s="76"/>
      <c r="D276" s="76"/>
      <c r="E276" s="62"/>
      <c r="F276" s="53"/>
      <c r="G276" s="49"/>
    </row>
    <row r="277" spans="2:7" s="51" customFormat="1" x14ac:dyDescent="0.25">
      <c r="B277" s="231"/>
      <c r="C277" s="76"/>
      <c r="D277" s="76"/>
      <c r="E277" s="62"/>
      <c r="F277" s="53"/>
      <c r="G277" s="49"/>
    </row>
    <row r="278" spans="2:7" s="51" customFormat="1" x14ac:dyDescent="0.25">
      <c r="B278" s="231"/>
      <c r="C278" s="76"/>
      <c r="D278" s="76"/>
      <c r="E278" s="62"/>
      <c r="F278" s="53"/>
      <c r="G278" s="49"/>
    </row>
    <row r="279" spans="2:7" s="51" customFormat="1" x14ac:dyDescent="0.25">
      <c r="B279" s="231"/>
      <c r="C279" s="76"/>
      <c r="D279" s="76"/>
      <c r="E279" s="62"/>
      <c r="F279" s="53"/>
      <c r="G279" s="49"/>
    </row>
    <row r="280" spans="2:7" s="51" customFormat="1" x14ac:dyDescent="0.25">
      <c r="B280" s="231"/>
      <c r="C280" s="76"/>
      <c r="D280" s="76"/>
      <c r="E280" s="62"/>
      <c r="F280" s="53"/>
      <c r="G280" s="49"/>
    </row>
    <row r="281" spans="2:7" s="51" customFormat="1" x14ac:dyDescent="0.25">
      <c r="B281" s="231"/>
      <c r="C281" s="76"/>
      <c r="D281" s="76"/>
      <c r="E281" s="62"/>
      <c r="F281" s="53"/>
      <c r="G281" s="49"/>
    </row>
    <row r="282" spans="2:7" s="51" customFormat="1" x14ac:dyDescent="0.25">
      <c r="B282" s="231"/>
      <c r="C282" s="76"/>
      <c r="D282" s="76"/>
      <c r="E282" s="62"/>
      <c r="F282" s="53"/>
      <c r="G282" s="49"/>
    </row>
    <row r="283" spans="2:7" s="51" customFormat="1" x14ac:dyDescent="0.25">
      <c r="B283" s="231"/>
      <c r="C283" s="76"/>
      <c r="D283" s="76"/>
      <c r="E283" s="62"/>
      <c r="F283" s="53"/>
      <c r="G283" s="49"/>
    </row>
    <row r="284" spans="2:7" s="51" customFormat="1" x14ac:dyDescent="0.25">
      <c r="B284" s="231"/>
      <c r="C284" s="76"/>
      <c r="D284" s="76"/>
      <c r="E284" s="62"/>
      <c r="F284" s="53"/>
      <c r="G284" s="49"/>
    </row>
    <row r="285" spans="2:7" s="51" customFormat="1" x14ac:dyDescent="0.25">
      <c r="B285" s="231"/>
      <c r="C285" s="76"/>
      <c r="D285" s="76"/>
      <c r="E285" s="62"/>
      <c r="F285" s="53"/>
      <c r="G285" s="49"/>
    </row>
    <row r="286" spans="2:7" s="51" customFormat="1" x14ac:dyDescent="0.25">
      <c r="B286" s="231"/>
      <c r="C286" s="76"/>
      <c r="D286" s="76"/>
      <c r="E286" s="62"/>
      <c r="F286" s="53"/>
      <c r="G286" s="49"/>
    </row>
    <row r="287" spans="2:7" s="51" customFormat="1" x14ac:dyDescent="0.25">
      <c r="B287" s="231"/>
      <c r="C287" s="76"/>
      <c r="D287" s="76"/>
      <c r="E287" s="62"/>
      <c r="F287" s="53"/>
      <c r="G287" s="49"/>
    </row>
    <row r="288" spans="2:7" s="51" customFormat="1" x14ac:dyDescent="0.25">
      <c r="B288" s="231"/>
      <c r="C288" s="76"/>
      <c r="D288" s="76"/>
      <c r="E288" s="62"/>
      <c r="F288" s="53"/>
      <c r="G288" s="49"/>
    </row>
    <row r="289" spans="2:7" s="51" customFormat="1" x14ac:dyDescent="0.25">
      <c r="B289" s="231"/>
      <c r="C289" s="76"/>
      <c r="D289" s="76"/>
      <c r="E289" s="62"/>
      <c r="F289" s="53"/>
      <c r="G289" s="49"/>
    </row>
    <row r="290" spans="2:7" s="51" customFormat="1" x14ac:dyDescent="0.25">
      <c r="B290" s="231"/>
      <c r="C290" s="76"/>
      <c r="D290" s="76"/>
      <c r="E290" s="62"/>
      <c r="F290" s="53"/>
      <c r="G290" s="49"/>
    </row>
    <row r="291" spans="2:7" s="51" customFormat="1" x14ac:dyDescent="0.25">
      <c r="B291" s="231"/>
      <c r="C291" s="76"/>
      <c r="D291" s="76"/>
      <c r="E291" s="62"/>
      <c r="F291" s="53"/>
      <c r="G291" s="49"/>
    </row>
    <row r="292" spans="2:7" s="51" customFormat="1" x14ac:dyDescent="0.25">
      <c r="B292" s="231"/>
      <c r="C292" s="76"/>
      <c r="D292" s="76"/>
      <c r="E292" s="62"/>
      <c r="F292" s="53"/>
      <c r="G292" s="49"/>
    </row>
    <row r="293" spans="2:7" s="51" customFormat="1" x14ac:dyDescent="0.25">
      <c r="B293" s="231"/>
      <c r="C293" s="76"/>
      <c r="D293" s="76"/>
      <c r="E293" s="62"/>
      <c r="F293" s="53"/>
      <c r="G293" s="49"/>
    </row>
    <row r="294" spans="2:7" s="51" customFormat="1" x14ac:dyDescent="0.25">
      <c r="B294" s="231"/>
      <c r="C294" s="76"/>
      <c r="D294" s="76"/>
      <c r="E294" s="62"/>
      <c r="F294" s="53"/>
      <c r="G294" s="49"/>
    </row>
    <row r="295" spans="2:7" s="51" customFormat="1" x14ac:dyDescent="0.25">
      <c r="B295" s="231"/>
      <c r="C295" s="76"/>
      <c r="D295" s="76"/>
      <c r="E295" s="62"/>
      <c r="F295" s="53"/>
      <c r="G295" s="49"/>
    </row>
    <row r="296" spans="2:7" s="51" customFormat="1" x14ac:dyDescent="0.25">
      <c r="B296" s="231"/>
      <c r="C296" s="76"/>
      <c r="D296" s="76"/>
      <c r="E296" s="62"/>
      <c r="F296" s="53"/>
      <c r="G296" s="49"/>
    </row>
    <row r="297" spans="2:7" s="51" customFormat="1" x14ac:dyDescent="0.25">
      <c r="B297" s="231"/>
      <c r="C297" s="76"/>
      <c r="D297" s="76"/>
      <c r="E297" s="62"/>
      <c r="F297" s="53"/>
      <c r="G297" s="49"/>
    </row>
    <row r="298" spans="2:7" s="51" customFormat="1" x14ac:dyDescent="0.25">
      <c r="B298" s="231"/>
      <c r="C298" s="76"/>
      <c r="D298" s="76"/>
      <c r="E298" s="62"/>
      <c r="F298" s="53"/>
      <c r="G298" s="49"/>
    </row>
    <row r="299" spans="2:7" s="51" customFormat="1" x14ac:dyDescent="0.25">
      <c r="B299" s="231"/>
      <c r="C299" s="76"/>
      <c r="D299" s="76"/>
      <c r="E299" s="62"/>
      <c r="F299" s="53"/>
      <c r="G299" s="49"/>
    </row>
    <row r="300" spans="2:7" s="51" customFormat="1" x14ac:dyDescent="0.25">
      <c r="B300" s="231"/>
      <c r="C300" s="76"/>
      <c r="D300" s="76"/>
      <c r="E300" s="62"/>
      <c r="F300" s="53"/>
      <c r="G300" s="49"/>
    </row>
    <row r="301" spans="2:7" s="51" customFormat="1" x14ac:dyDescent="0.25">
      <c r="B301" s="231"/>
      <c r="C301" s="76"/>
      <c r="D301" s="76"/>
      <c r="E301" s="62"/>
      <c r="F301" s="53"/>
      <c r="G301" s="49"/>
    </row>
    <row r="302" spans="2:7" s="51" customFormat="1" x14ac:dyDescent="0.25">
      <c r="B302" s="231"/>
      <c r="C302" s="76"/>
      <c r="D302" s="76"/>
      <c r="E302" s="62"/>
      <c r="F302" s="53"/>
      <c r="G302" s="49"/>
    </row>
    <row r="303" spans="2:7" s="51" customFormat="1" x14ac:dyDescent="0.25">
      <c r="B303" s="231"/>
      <c r="C303" s="76"/>
      <c r="D303" s="76"/>
      <c r="E303" s="62"/>
      <c r="F303" s="53"/>
      <c r="G303" s="49"/>
    </row>
    <row r="304" spans="2:7" s="51" customFormat="1" x14ac:dyDescent="0.25">
      <c r="B304" s="231"/>
      <c r="C304" s="76"/>
      <c r="D304" s="76"/>
      <c r="E304" s="62"/>
      <c r="F304" s="53"/>
      <c r="G304" s="49"/>
    </row>
    <row r="305" spans="2:7" s="51" customFormat="1" x14ac:dyDescent="0.25">
      <c r="B305" s="231"/>
      <c r="C305" s="76"/>
      <c r="D305" s="76"/>
      <c r="E305" s="62"/>
      <c r="F305" s="53"/>
      <c r="G305" s="49"/>
    </row>
    <row r="306" spans="2:7" s="51" customFormat="1" x14ac:dyDescent="0.25">
      <c r="B306" s="231"/>
      <c r="C306" s="76"/>
      <c r="D306" s="76"/>
      <c r="E306" s="62"/>
      <c r="F306" s="53"/>
      <c r="G306" s="49"/>
    </row>
    <row r="307" spans="2:7" s="51" customFormat="1" x14ac:dyDescent="0.25">
      <c r="B307" s="231"/>
      <c r="C307" s="76"/>
      <c r="D307" s="76"/>
      <c r="E307" s="62"/>
      <c r="F307" s="53"/>
      <c r="G307" s="49"/>
    </row>
    <row r="308" spans="2:7" s="51" customFormat="1" x14ac:dyDescent="0.25">
      <c r="B308" s="231"/>
      <c r="C308" s="76"/>
      <c r="D308" s="76"/>
      <c r="E308" s="62"/>
      <c r="F308" s="53"/>
      <c r="G308" s="49"/>
    </row>
    <row r="309" spans="2:7" s="51" customFormat="1" x14ac:dyDescent="0.25">
      <c r="B309" s="231"/>
      <c r="C309" s="76"/>
      <c r="D309" s="76"/>
      <c r="E309" s="62"/>
      <c r="F309" s="53"/>
      <c r="G309" s="49"/>
    </row>
    <row r="310" spans="2:7" s="51" customFormat="1" x14ac:dyDescent="0.25">
      <c r="B310" s="231"/>
      <c r="C310" s="76"/>
      <c r="D310" s="76"/>
      <c r="E310" s="62"/>
      <c r="F310" s="53"/>
      <c r="G310" s="49"/>
    </row>
    <row r="311" spans="2:7" s="51" customFormat="1" x14ac:dyDescent="0.25">
      <c r="B311" s="231"/>
      <c r="C311" s="76"/>
      <c r="D311" s="76"/>
      <c r="E311" s="62"/>
      <c r="F311" s="53"/>
      <c r="G311" s="49"/>
    </row>
    <row r="312" spans="2:7" s="51" customFormat="1" x14ac:dyDescent="0.25">
      <c r="B312" s="231"/>
      <c r="C312" s="76"/>
      <c r="D312" s="76"/>
      <c r="E312" s="62"/>
      <c r="F312" s="53"/>
      <c r="G312" s="49"/>
    </row>
    <row r="313" spans="2:7" s="51" customFormat="1" x14ac:dyDescent="0.25">
      <c r="B313" s="231"/>
      <c r="C313" s="76"/>
      <c r="D313" s="76"/>
      <c r="E313" s="62"/>
      <c r="F313" s="53"/>
      <c r="G313" s="49"/>
    </row>
    <row r="314" spans="2:7" s="51" customFormat="1" x14ac:dyDescent="0.25">
      <c r="B314" s="231"/>
      <c r="C314" s="76"/>
      <c r="D314" s="76"/>
      <c r="E314" s="62"/>
      <c r="F314" s="53"/>
      <c r="G314" s="49"/>
    </row>
    <row r="315" spans="2:7" s="51" customFormat="1" x14ac:dyDescent="0.25">
      <c r="B315" s="231"/>
      <c r="C315" s="76"/>
      <c r="D315" s="76"/>
      <c r="E315" s="62"/>
      <c r="F315" s="53"/>
      <c r="G315" s="49"/>
    </row>
    <row r="316" spans="2:7" s="51" customFormat="1" x14ac:dyDescent="0.25">
      <c r="B316" s="231"/>
      <c r="C316" s="76"/>
      <c r="D316" s="76"/>
      <c r="E316" s="62"/>
      <c r="F316" s="53"/>
      <c r="G316" s="49"/>
    </row>
    <row r="317" spans="2:7" s="51" customFormat="1" x14ac:dyDescent="0.25">
      <c r="B317" s="231"/>
      <c r="C317" s="76"/>
      <c r="D317" s="76"/>
      <c r="E317" s="62"/>
      <c r="F317" s="53"/>
      <c r="G317" s="49"/>
    </row>
    <row r="318" spans="2:7" s="51" customFormat="1" x14ac:dyDescent="0.25">
      <c r="B318" s="231"/>
      <c r="C318" s="76"/>
      <c r="D318" s="76"/>
      <c r="E318" s="62"/>
      <c r="F318" s="53"/>
      <c r="G318" s="49"/>
    </row>
    <row r="319" spans="2:7" s="51" customFormat="1" x14ac:dyDescent="0.25">
      <c r="B319" s="231"/>
      <c r="C319" s="76"/>
      <c r="D319" s="76"/>
      <c r="E319" s="62"/>
      <c r="F319" s="53"/>
      <c r="G319" s="49"/>
    </row>
    <row r="320" spans="2:7" s="51" customFormat="1" x14ac:dyDescent="0.25">
      <c r="B320" s="231"/>
      <c r="C320" s="76"/>
      <c r="D320" s="76"/>
      <c r="E320" s="62"/>
      <c r="F320" s="53"/>
      <c r="G320" s="49"/>
    </row>
    <row r="321" spans="2:7" s="51" customFormat="1" x14ac:dyDescent="0.25">
      <c r="B321" s="231"/>
      <c r="C321" s="76"/>
      <c r="D321" s="76"/>
      <c r="E321" s="62"/>
      <c r="F321" s="53"/>
      <c r="G321" s="49"/>
    </row>
    <row r="322" spans="2:7" s="51" customFormat="1" x14ac:dyDescent="0.25">
      <c r="B322" s="231"/>
      <c r="C322" s="76"/>
      <c r="D322" s="76"/>
      <c r="E322" s="62"/>
      <c r="F322" s="53"/>
      <c r="G322" s="49"/>
    </row>
    <row r="323" spans="2:7" s="51" customFormat="1" x14ac:dyDescent="0.25">
      <c r="B323" s="231"/>
      <c r="C323" s="76"/>
      <c r="D323" s="76"/>
      <c r="E323" s="62"/>
      <c r="F323" s="53"/>
      <c r="G323" s="49"/>
    </row>
    <row r="324" spans="2:7" s="51" customFormat="1" x14ac:dyDescent="0.25">
      <c r="B324" s="231"/>
      <c r="C324" s="76"/>
      <c r="D324" s="76"/>
      <c r="E324" s="62"/>
      <c r="F324" s="53"/>
      <c r="G324" s="49"/>
    </row>
    <row r="325" spans="2:7" s="51" customFormat="1" x14ac:dyDescent="0.25">
      <c r="B325" s="231"/>
      <c r="C325" s="76"/>
      <c r="D325" s="76"/>
      <c r="E325" s="62"/>
      <c r="F325" s="53"/>
      <c r="G325" s="49"/>
    </row>
    <row r="326" spans="2:7" s="51" customFormat="1" x14ac:dyDescent="0.25">
      <c r="B326" s="231"/>
      <c r="C326" s="76"/>
      <c r="D326" s="76"/>
      <c r="E326" s="62"/>
      <c r="F326" s="53"/>
      <c r="G326" s="49"/>
    </row>
    <row r="327" spans="2:7" s="51" customFormat="1" x14ac:dyDescent="0.25">
      <c r="B327" s="231"/>
      <c r="C327" s="76"/>
      <c r="D327" s="76"/>
      <c r="E327" s="62"/>
      <c r="F327" s="53"/>
      <c r="G327" s="49"/>
    </row>
    <row r="328" spans="2:7" s="51" customFormat="1" x14ac:dyDescent="0.25">
      <c r="B328" s="231"/>
      <c r="C328" s="76"/>
      <c r="D328" s="76"/>
      <c r="E328" s="62"/>
      <c r="F328" s="53"/>
      <c r="G328" s="49"/>
    </row>
    <row r="329" spans="2:7" s="51" customFormat="1" x14ac:dyDescent="0.25">
      <c r="B329" s="231"/>
      <c r="C329" s="76"/>
      <c r="D329" s="76"/>
      <c r="E329" s="62"/>
      <c r="F329" s="53"/>
      <c r="G329" s="49"/>
    </row>
    <row r="330" spans="2:7" s="51" customFormat="1" x14ac:dyDescent="0.25">
      <c r="B330" s="231"/>
      <c r="C330" s="76"/>
      <c r="D330" s="76"/>
      <c r="E330" s="62"/>
      <c r="F330" s="53"/>
      <c r="G330" s="49"/>
    </row>
    <row r="331" spans="2:7" s="51" customFormat="1" x14ac:dyDescent="0.25">
      <c r="B331" s="231"/>
      <c r="C331" s="76"/>
      <c r="D331" s="76"/>
      <c r="E331" s="62"/>
      <c r="F331" s="53"/>
      <c r="G331" s="49"/>
    </row>
    <row r="332" spans="2:7" s="51" customFormat="1" x14ac:dyDescent="0.25">
      <c r="B332" s="231"/>
      <c r="C332" s="76"/>
      <c r="D332" s="76"/>
      <c r="E332" s="62"/>
      <c r="F332" s="53"/>
      <c r="G332" s="49"/>
    </row>
    <row r="333" spans="2:7" s="51" customFormat="1" x14ac:dyDescent="0.25">
      <c r="B333" s="231"/>
      <c r="C333" s="76"/>
      <c r="D333" s="76"/>
      <c r="E333" s="62"/>
      <c r="F333" s="53"/>
      <c r="G333" s="49"/>
    </row>
    <row r="334" spans="2:7" s="51" customFormat="1" x14ac:dyDescent="0.25">
      <c r="B334" s="231"/>
      <c r="C334" s="76"/>
      <c r="D334" s="76"/>
      <c r="E334" s="62"/>
      <c r="F334" s="53"/>
      <c r="G334" s="49"/>
    </row>
    <row r="335" spans="2:7" s="51" customFormat="1" x14ac:dyDescent="0.25">
      <c r="B335" s="231"/>
      <c r="C335" s="76"/>
      <c r="D335" s="76"/>
      <c r="E335" s="62"/>
      <c r="F335" s="53"/>
      <c r="G335" s="49"/>
    </row>
    <row r="336" spans="2:7" s="51" customFormat="1" x14ac:dyDescent="0.25">
      <c r="B336" s="231"/>
      <c r="C336" s="76"/>
      <c r="D336" s="76"/>
      <c r="E336" s="62"/>
      <c r="F336" s="53"/>
      <c r="G336" s="49"/>
    </row>
    <row r="337" spans="2:7" s="51" customFormat="1" x14ac:dyDescent="0.25">
      <c r="B337" s="231"/>
      <c r="C337" s="76"/>
      <c r="D337" s="76"/>
      <c r="E337" s="62"/>
      <c r="F337" s="53"/>
      <c r="G337" s="49"/>
    </row>
    <row r="338" spans="2:7" s="51" customFormat="1" x14ac:dyDescent="0.25">
      <c r="B338" s="231"/>
      <c r="C338" s="76"/>
      <c r="D338" s="76"/>
      <c r="E338" s="62"/>
      <c r="F338" s="53"/>
      <c r="G338" s="49"/>
    </row>
    <row r="339" spans="2:7" s="51" customFormat="1" x14ac:dyDescent="0.25">
      <c r="B339" s="231"/>
      <c r="C339" s="76"/>
      <c r="D339" s="76"/>
      <c r="E339" s="62"/>
      <c r="F339" s="53"/>
      <c r="G339" s="49"/>
    </row>
    <row r="340" spans="2:7" s="51" customFormat="1" x14ac:dyDescent="0.25">
      <c r="B340" s="231"/>
      <c r="C340" s="76"/>
      <c r="D340" s="76"/>
      <c r="E340" s="62"/>
      <c r="F340" s="53"/>
      <c r="G340" s="49"/>
    </row>
    <row r="341" spans="2:7" s="51" customFormat="1" x14ac:dyDescent="0.25">
      <c r="B341" s="231"/>
      <c r="C341" s="76"/>
      <c r="D341" s="76"/>
      <c r="E341" s="62"/>
      <c r="F341" s="53"/>
      <c r="G341" s="49"/>
    </row>
    <row r="342" spans="2:7" s="51" customFormat="1" x14ac:dyDescent="0.25">
      <c r="B342" s="231"/>
      <c r="C342" s="76"/>
      <c r="D342" s="76"/>
      <c r="E342" s="62"/>
      <c r="F342" s="53"/>
      <c r="G342" s="49"/>
    </row>
    <row r="343" spans="2:7" s="51" customFormat="1" x14ac:dyDescent="0.25">
      <c r="B343" s="231"/>
      <c r="C343" s="76"/>
      <c r="D343" s="76"/>
      <c r="E343" s="62"/>
      <c r="F343" s="53"/>
      <c r="G343" s="49"/>
    </row>
    <row r="344" spans="2:7" s="51" customFormat="1" x14ac:dyDescent="0.25">
      <c r="B344" s="231"/>
      <c r="C344" s="76"/>
      <c r="D344" s="76"/>
      <c r="E344" s="62"/>
      <c r="F344" s="53"/>
      <c r="G344" s="49"/>
    </row>
    <row r="345" spans="2:7" s="51" customFormat="1" x14ac:dyDescent="0.25">
      <c r="B345" s="231"/>
      <c r="C345" s="76"/>
      <c r="D345" s="76"/>
      <c r="E345" s="62"/>
      <c r="F345" s="53"/>
      <c r="G345" s="49"/>
    </row>
    <row r="346" spans="2:7" s="51" customFormat="1" x14ac:dyDescent="0.25">
      <c r="B346" s="231"/>
      <c r="C346" s="76"/>
      <c r="D346" s="76"/>
      <c r="E346" s="62"/>
      <c r="F346" s="53"/>
      <c r="G346" s="49"/>
    </row>
    <row r="347" spans="2:7" s="51" customFormat="1" x14ac:dyDescent="0.25">
      <c r="B347" s="231"/>
      <c r="C347" s="76"/>
      <c r="D347" s="76"/>
      <c r="E347" s="62"/>
      <c r="F347" s="53"/>
      <c r="G347" s="49"/>
    </row>
    <row r="348" spans="2:7" s="51" customFormat="1" x14ac:dyDescent="0.25">
      <c r="B348" s="231"/>
      <c r="C348" s="76"/>
      <c r="D348" s="76"/>
      <c r="E348" s="62"/>
      <c r="F348" s="53"/>
      <c r="G348" s="49"/>
    </row>
    <row r="349" spans="2:7" s="51" customFormat="1" x14ac:dyDescent="0.25">
      <c r="B349" s="231"/>
      <c r="C349" s="76"/>
      <c r="D349" s="76"/>
      <c r="E349" s="62"/>
      <c r="F349" s="53"/>
      <c r="G349" s="49"/>
    </row>
    <row r="350" spans="2:7" s="51" customFormat="1" x14ac:dyDescent="0.25">
      <c r="B350" s="231"/>
      <c r="C350" s="76"/>
      <c r="D350" s="76"/>
      <c r="E350" s="62"/>
      <c r="F350" s="53"/>
      <c r="G350" s="49"/>
    </row>
    <row r="351" spans="2:7" s="51" customFormat="1" x14ac:dyDescent="0.25">
      <c r="B351" s="231"/>
      <c r="C351" s="76"/>
      <c r="D351" s="76"/>
      <c r="E351" s="62"/>
      <c r="F351" s="53"/>
      <c r="G351" s="49"/>
    </row>
    <row r="352" spans="2:7" s="51" customFormat="1" x14ac:dyDescent="0.25">
      <c r="B352" s="231"/>
      <c r="C352" s="76"/>
      <c r="D352" s="76"/>
      <c r="E352" s="62"/>
      <c r="F352" s="53"/>
      <c r="G352" s="49"/>
    </row>
    <row r="353" spans="2:7" s="51" customFormat="1" x14ac:dyDescent="0.25">
      <c r="B353" s="231"/>
      <c r="C353" s="76"/>
      <c r="D353" s="76"/>
      <c r="E353" s="62"/>
      <c r="F353" s="53"/>
      <c r="G353" s="49"/>
    </row>
    <row r="354" spans="2:7" s="51" customFormat="1" x14ac:dyDescent="0.25">
      <c r="B354" s="231"/>
      <c r="C354" s="76"/>
      <c r="D354" s="76"/>
      <c r="E354" s="62"/>
      <c r="F354" s="53"/>
      <c r="G354" s="49"/>
    </row>
    <row r="355" spans="2:7" s="51" customFormat="1" x14ac:dyDescent="0.25">
      <c r="B355" s="231"/>
      <c r="C355" s="76"/>
      <c r="D355" s="76"/>
      <c r="E355" s="62"/>
      <c r="F355" s="53"/>
      <c r="G355" s="49"/>
    </row>
    <row r="356" spans="2:7" s="51" customFormat="1" x14ac:dyDescent="0.25">
      <c r="B356" s="231"/>
      <c r="C356" s="76"/>
      <c r="D356" s="76"/>
      <c r="E356" s="62"/>
      <c r="F356" s="53"/>
      <c r="G356" s="49"/>
    </row>
    <row r="357" spans="2:7" s="51" customFormat="1" x14ac:dyDescent="0.25">
      <c r="B357" s="231"/>
      <c r="C357" s="76"/>
      <c r="D357" s="76"/>
      <c r="E357" s="62"/>
      <c r="F357" s="53"/>
      <c r="G357" s="49"/>
    </row>
    <row r="358" spans="2:7" s="51" customFormat="1" x14ac:dyDescent="0.25">
      <c r="B358" s="231"/>
      <c r="C358" s="76"/>
      <c r="D358" s="76"/>
      <c r="E358" s="62"/>
      <c r="F358" s="53"/>
      <c r="G358" s="49"/>
    </row>
    <row r="359" spans="2:7" s="51" customFormat="1" x14ac:dyDescent="0.25">
      <c r="B359" s="231"/>
      <c r="C359" s="76"/>
      <c r="D359" s="76"/>
      <c r="E359" s="62"/>
      <c r="F359" s="53"/>
      <c r="G359" s="49"/>
    </row>
    <row r="360" spans="2:7" s="51" customFormat="1" x14ac:dyDescent="0.25">
      <c r="B360" s="231"/>
      <c r="C360" s="76"/>
      <c r="D360" s="76"/>
      <c r="E360" s="62"/>
      <c r="F360" s="53"/>
      <c r="G360" s="49"/>
    </row>
    <row r="361" spans="2:7" s="51" customFormat="1" x14ac:dyDescent="0.25">
      <c r="B361" s="231"/>
      <c r="C361" s="76"/>
      <c r="D361" s="76"/>
      <c r="E361" s="62"/>
      <c r="F361" s="53"/>
      <c r="G361" s="49"/>
    </row>
    <row r="362" spans="2:7" s="51" customFormat="1" x14ac:dyDescent="0.25">
      <c r="B362" s="231"/>
      <c r="C362" s="76"/>
      <c r="D362" s="76"/>
      <c r="E362" s="62"/>
      <c r="F362" s="53"/>
      <c r="G362" s="49"/>
    </row>
    <row r="363" spans="2:7" s="51" customFormat="1" x14ac:dyDescent="0.25">
      <c r="B363" s="231"/>
      <c r="C363" s="76"/>
      <c r="D363" s="76"/>
      <c r="E363" s="62"/>
      <c r="F363" s="53"/>
      <c r="G363" s="49"/>
    </row>
    <row r="364" spans="2:7" s="51" customFormat="1" x14ac:dyDescent="0.25">
      <c r="B364" s="231"/>
      <c r="C364" s="76"/>
      <c r="D364" s="76"/>
      <c r="E364" s="62"/>
      <c r="F364" s="53"/>
      <c r="G364" s="49"/>
    </row>
    <row r="365" spans="2:7" s="51" customFormat="1" x14ac:dyDescent="0.25">
      <c r="B365" s="231"/>
      <c r="C365" s="76"/>
      <c r="D365" s="76"/>
      <c r="E365" s="62"/>
      <c r="F365" s="53"/>
      <c r="G365" s="49"/>
    </row>
    <row r="366" spans="2:7" s="51" customFormat="1" x14ac:dyDescent="0.25">
      <c r="B366" s="231"/>
      <c r="C366" s="76"/>
      <c r="D366" s="76"/>
      <c r="E366" s="62"/>
      <c r="F366" s="53"/>
      <c r="G366" s="49"/>
    </row>
    <row r="367" spans="2:7" s="51" customFormat="1" x14ac:dyDescent="0.25">
      <c r="B367" s="231"/>
      <c r="C367" s="76"/>
      <c r="D367" s="76"/>
      <c r="E367" s="62"/>
      <c r="F367" s="53"/>
      <c r="G367" s="49"/>
    </row>
    <row r="368" spans="2:7" s="51" customFormat="1" x14ac:dyDescent="0.25">
      <c r="B368" s="231"/>
      <c r="C368" s="76"/>
      <c r="D368" s="76"/>
      <c r="E368" s="62"/>
      <c r="F368" s="53"/>
      <c r="G368" s="49"/>
    </row>
    <row r="369" spans="2:7" s="51" customFormat="1" x14ac:dyDescent="0.25">
      <c r="B369" s="231"/>
      <c r="C369" s="76"/>
      <c r="D369" s="76"/>
      <c r="E369" s="62"/>
      <c r="F369" s="53"/>
      <c r="G369" s="49"/>
    </row>
    <row r="370" spans="2:7" s="51" customFormat="1" x14ac:dyDescent="0.25">
      <c r="B370" s="231"/>
      <c r="C370" s="76"/>
      <c r="D370" s="76"/>
      <c r="E370" s="62"/>
      <c r="F370" s="53"/>
      <c r="G370" s="49"/>
    </row>
    <row r="371" spans="2:7" s="51" customFormat="1" x14ac:dyDescent="0.25">
      <c r="B371" s="231"/>
      <c r="C371" s="76"/>
      <c r="D371" s="76"/>
      <c r="E371" s="62"/>
      <c r="F371" s="53"/>
      <c r="G371" s="49"/>
    </row>
    <row r="372" spans="2:7" s="51" customFormat="1" x14ac:dyDescent="0.25">
      <c r="B372" s="231"/>
      <c r="C372" s="76"/>
      <c r="D372" s="76"/>
      <c r="E372" s="62"/>
      <c r="F372" s="53"/>
      <c r="G372" s="49"/>
    </row>
    <row r="373" spans="2:7" s="51" customFormat="1" x14ac:dyDescent="0.25">
      <c r="B373" s="231"/>
      <c r="C373" s="76"/>
      <c r="D373" s="76"/>
      <c r="E373" s="62"/>
      <c r="F373" s="53"/>
      <c r="G373" s="49"/>
    </row>
    <row r="374" spans="2:7" s="51" customFormat="1" x14ac:dyDescent="0.25">
      <c r="B374" s="231"/>
      <c r="C374" s="76"/>
      <c r="D374" s="76"/>
      <c r="E374" s="62"/>
      <c r="F374" s="53"/>
      <c r="G374" s="49"/>
    </row>
    <row r="375" spans="2:7" s="51" customFormat="1" x14ac:dyDescent="0.25">
      <c r="B375" s="231"/>
      <c r="C375" s="76"/>
      <c r="D375" s="76"/>
      <c r="E375" s="62"/>
      <c r="F375" s="53"/>
      <c r="G375" s="49"/>
    </row>
    <row r="376" spans="2:7" s="51" customFormat="1" x14ac:dyDescent="0.25">
      <c r="B376" s="231"/>
      <c r="C376" s="76"/>
      <c r="D376" s="76"/>
      <c r="E376" s="62"/>
      <c r="F376" s="53"/>
      <c r="G376" s="49"/>
    </row>
    <row r="377" spans="2:7" s="51" customFormat="1" x14ac:dyDescent="0.25">
      <c r="B377" s="231"/>
      <c r="C377" s="76"/>
      <c r="D377" s="76"/>
      <c r="E377" s="62"/>
      <c r="F377" s="53"/>
      <c r="G377" s="49"/>
    </row>
    <row r="378" spans="2:7" s="51" customFormat="1" x14ac:dyDescent="0.25">
      <c r="B378" s="231"/>
      <c r="C378" s="76"/>
      <c r="D378" s="76"/>
      <c r="E378" s="62"/>
      <c r="F378" s="53"/>
      <c r="G378" s="49"/>
    </row>
    <row r="379" spans="2:7" s="51" customFormat="1" x14ac:dyDescent="0.25">
      <c r="B379" s="231"/>
      <c r="C379" s="76"/>
      <c r="D379" s="76"/>
      <c r="E379" s="62"/>
      <c r="F379" s="53"/>
      <c r="G379" s="49"/>
    </row>
    <row r="380" spans="2:7" s="51" customFormat="1" x14ac:dyDescent="0.25">
      <c r="B380" s="231"/>
      <c r="C380" s="76"/>
      <c r="D380" s="76"/>
      <c r="E380" s="62"/>
      <c r="F380" s="53"/>
      <c r="G380" s="49"/>
    </row>
    <row r="381" spans="2:7" s="51" customFormat="1" x14ac:dyDescent="0.25">
      <c r="B381" s="231"/>
      <c r="C381" s="76"/>
      <c r="D381" s="76"/>
      <c r="E381" s="62"/>
      <c r="F381" s="53"/>
      <c r="G381" s="49"/>
    </row>
    <row r="382" spans="2:7" s="51" customFormat="1" x14ac:dyDescent="0.25">
      <c r="B382" s="231"/>
      <c r="C382" s="76"/>
      <c r="D382" s="76"/>
      <c r="E382" s="62"/>
      <c r="F382" s="53"/>
      <c r="G382" s="49"/>
    </row>
    <row r="383" spans="2:7" s="51" customFormat="1" x14ac:dyDescent="0.25">
      <c r="B383" s="231"/>
      <c r="C383" s="76"/>
      <c r="D383" s="76"/>
      <c r="E383" s="62"/>
      <c r="F383" s="53"/>
      <c r="G383" s="49"/>
    </row>
    <row r="384" spans="2:7" s="51" customFormat="1" x14ac:dyDescent="0.25">
      <c r="B384" s="231"/>
      <c r="C384" s="76"/>
      <c r="D384" s="76"/>
      <c r="E384" s="62"/>
      <c r="F384" s="53"/>
      <c r="G384" s="49"/>
    </row>
    <row r="385" spans="2:7" s="51" customFormat="1" x14ac:dyDescent="0.25">
      <c r="B385" s="231"/>
      <c r="C385" s="76"/>
      <c r="D385" s="76"/>
      <c r="E385" s="62"/>
      <c r="F385" s="53"/>
      <c r="G385" s="49"/>
    </row>
    <row r="386" spans="2:7" s="51" customFormat="1" x14ac:dyDescent="0.25">
      <c r="B386" s="231"/>
      <c r="C386" s="76"/>
      <c r="D386" s="76"/>
      <c r="E386" s="62"/>
      <c r="F386" s="53"/>
      <c r="G386" s="49"/>
    </row>
    <row r="387" spans="2:7" s="51" customFormat="1" x14ac:dyDescent="0.25">
      <c r="B387" s="231"/>
      <c r="C387" s="76"/>
      <c r="D387" s="76"/>
      <c r="E387" s="62"/>
      <c r="F387" s="53"/>
      <c r="G387" s="49"/>
    </row>
    <row r="388" spans="2:7" s="51" customFormat="1" x14ac:dyDescent="0.25">
      <c r="B388" s="231"/>
      <c r="C388" s="76"/>
      <c r="D388" s="76"/>
      <c r="E388" s="62"/>
      <c r="F388" s="53"/>
      <c r="G388" s="49"/>
    </row>
    <row r="389" spans="2:7" s="51" customFormat="1" x14ac:dyDescent="0.25">
      <c r="B389" s="231"/>
      <c r="C389" s="76"/>
      <c r="D389" s="76"/>
      <c r="E389" s="62"/>
      <c r="F389" s="53"/>
      <c r="G389" s="49"/>
    </row>
    <row r="390" spans="2:7" s="51" customFormat="1" x14ac:dyDescent="0.25">
      <c r="B390" s="231"/>
      <c r="C390" s="76"/>
      <c r="D390" s="76"/>
      <c r="E390" s="62"/>
      <c r="F390" s="53"/>
      <c r="G390" s="49"/>
    </row>
    <row r="391" spans="2:7" s="51" customFormat="1" x14ac:dyDescent="0.25">
      <c r="B391" s="231"/>
      <c r="C391" s="76"/>
      <c r="D391" s="76"/>
      <c r="E391" s="62"/>
      <c r="F391" s="53"/>
      <c r="G391" s="49"/>
    </row>
    <row r="392" spans="2:7" s="51" customFormat="1" x14ac:dyDescent="0.25">
      <c r="B392" s="231"/>
      <c r="C392" s="76"/>
      <c r="D392" s="76"/>
      <c r="E392" s="62"/>
      <c r="F392" s="53"/>
      <c r="G392" s="49"/>
    </row>
    <row r="393" spans="2:7" s="51" customFormat="1" x14ac:dyDescent="0.25">
      <c r="B393" s="231"/>
      <c r="C393" s="76"/>
      <c r="D393" s="76"/>
      <c r="E393" s="62"/>
      <c r="F393" s="53"/>
      <c r="G393" s="49"/>
    </row>
    <row r="394" spans="2:7" s="51" customFormat="1" x14ac:dyDescent="0.25">
      <c r="B394" s="231"/>
      <c r="C394" s="76"/>
      <c r="D394" s="76"/>
      <c r="E394" s="62"/>
      <c r="F394" s="53"/>
      <c r="G394" s="49"/>
    </row>
    <row r="395" spans="2:7" s="51" customFormat="1" x14ac:dyDescent="0.25">
      <c r="B395" s="231"/>
      <c r="C395" s="76"/>
      <c r="D395" s="76"/>
      <c r="E395" s="62"/>
      <c r="F395" s="53"/>
      <c r="G395" s="49"/>
    </row>
    <row r="396" spans="2:7" s="51" customFormat="1" x14ac:dyDescent="0.25">
      <c r="B396" s="231"/>
      <c r="C396" s="76"/>
      <c r="D396" s="76"/>
      <c r="E396" s="62"/>
      <c r="F396" s="53"/>
      <c r="G396" s="49"/>
    </row>
    <row r="397" spans="2:7" s="51" customFormat="1" x14ac:dyDescent="0.25">
      <c r="B397" s="231"/>
      <c r="C397" s="76"/>
      <c r="D397" s="76"/>
      <c r="E397" s="62"/>
      <c r="F397" s="53"/>
      <c r="G397" s="49"/>
    </row>
    <row r="398" spans="2:7" s="51" customFormat="1" x14ac:dyDescent="0.25">
      <c r="B398" s="231"/>
      <c r="C398" s="76"/>
      <c r="D398" s="76"/>
      <c r="E398" s="62"/>
      <c r="F398" s="53"/>
      <c r="G398" s="49"/>
    </row>
    <row r="399" spans="2:7" s="51" customFormat="1" x14ac:dyDescent="0.25">
      <c r="B399" s="231"/>
      <c r="C399" s="76"/>
      <c r="D399" s="76"/>
      <c r="E399" s="62"/>
      <c r="F399" s="53"/>
      <c r="G399" s="49"/>
    </row>
    <row r="400" spans="2:7" s="51" customFormat="1" x14ac:dyDescent="0.25">
      <c r="B400" s="231"/>
      <c r="C400" s="76"/>
      <c r="D400" s="76"/>
      <c r="E400" s="62"/>
      <c r="F400" s="53"/>
      <c r="G400" s="49"/>
    </row>
    <row r="401" spans="2:7" s="51" customFormat="1" x14ac:dyDescent="0.25">
      <c r="B401" s="231"/>
      <c r="C401" s="76"/>
      <c r="D401" s="76"/>
      <c r="E401" s="62"/>
      <c r="F401" s="53"/>
      <c r="G401" s="49"/>
    </row>
    <row r="402" spans="2:7" s="51" customFormat="1" x14ac:dyDescent="0.25">
      <c r="B402" s="231"/>
      <c r="C402" s="76"/>
      <c r="D402" s="76"/>
      <c r="E402" s="62"/>
      <c r="F402" s="53"/>
      <c r="G402" s="49"/>
    </row>
    <row r="403" spans="2:7" s="51" customFormat="1" x14ac:dyDescent="0.25">
      <c r="B403" s="231"/>
      <c r="C403" s="76"/>
      <c r="D403" s="76"/>
      <c r="E403" s="62"/>
      <c r="F403" s="53"/>
      <c r="G403" s="49"/>
    </row>
    <row r="404" spans="2:7" s="51" customFormat="1" x14ac:dyDescent="0.25">
      <c r="B404" s="231"/>
      <c r="C404" s="76"/>
      <c r="D404" s="76"/>
      <c r="E404" s="62"/>
      <c r="F404" s="53"/>
      <c r="G404" s="49"/>
    </row>
    <row r="405" spans="2:7" s="51" customFormat="1" x14ac:dyDescent="0.25">
      <c r="B405" s="231"/>
      <c r="C405" s="76"/>
      <c r="D405" s="76"/>
      <c r="E405" s="62"/>
      <c r="F405" s="53"/>
      <c r="G405" s="49"/>
    </row>
    <row r="406" spans="2:7" s="51" customFormat="1" x14ac:dyDescent="0.25">
      <c r="B406" s="231"/>
      <c r="C406" s="76"/>
      <c r="D406" s="76"/>
      <c r="E406" s="62"/>
      <c r="F406" s="53"/>
      <c r="G406" s="49"/>
    </row>
    <row r="407" spans="2:7" s="51" customFormat="1" x14ac:dyDescent="0.25">
      <c r="B407" s="231"/>
      <c r="C407" s="76"/>
      <c r="D407" s="76"/>
      <c r="E407" s="62"/>
      <c r="F407" s="53"/>
      <c r="G407" s="49"/>
    </row>
    <row r="408" spans="2:7" s="51" customFormat="1" x14ac:dyDescent="0.25">
      <c r="B408" s="231"/>
      <c r="C408" s="76"/>
      <c r="D408" s="76"/>
      <c r="E408" s="62"/>
      <c r="F408" s="53"/>
      <c r="G408" s="49"/>
    </row>
    <row r="409" spans="2:7" s="51" customFormat="1" x14ac:dyDescent="0.25">
      <c r="B409" s="231"/>
      <c r="C409" s="76"/>
      <c r="D409" s="76"/>
      <c r="E409" s="62"/>
      <c r="F409" s="53"/>
      <c r="G409" s="49"/>
    </row>
  </sheetData>
  <sheetProtection selectLockedCells="1"/>
  <mergeCells count="16">
    <mergeCell ref="A27:B27"/>
    <mergeCell ref="A4:B4"/>
    <mergeCell ref="F1:G1"/>
    <mergeCell ref="A2:B2"/>
    <mergeCell ref="A3:B3"/>
    <mergeCell ref="C3:D3"/>
    <mergeCell ref="G9:G26"/>
    <mergeCell ref="F9:F26"/>
    <mergeCell ref="A5:B5"/>
    <mergeCell ref="A6:B6"/>
    <mergeCell ref="A7:B7"/>
    <mergeCell ref="A8:B8"/>
    <mergeCell ref="C5:E5"/>
    <mergeCell ref="A12:A14"/>
    <mergeCell ref="A23:A25"/>
    <mergeCell ref="A15:A18"/>
  </mergeCells>
  <conditionalFormatting sqref="C27:D27">
    <cfRule type="cellIs" dxfId="0" priority="1" operator="greaterThan">
      <formula>26</formula>
    </cfRule>
  </conditionalFormatting>
  <dataValidations count="3">
    <dataValidation type="list" allowBlank="1" showInputMessage="1" showErrorMessage="1" sqref="D26 D24" xr:uid="{00000000-0002-0000-0400-000000000000}">
      <formula1>"0,1,2,3"</formula1>
    </dataValidation>
    <dataValidation type="list" allowBlank="1" showInputMessage="1" showErrorMessage="1" sqref="D10 D12 D23 D25 D14:D21" xr:uid="{00000000-0002-0000-0400-000001000000}">
      <formula1>"0,1"</formula1>
    </dataValidation>
    <dataValidation type="list" allowBlank="1" showInputMessage="1" showErrorMessage="1" sqref="D9 D22 D11:D14" xr:uid="{00000000-0002-0000-0400-000002000000}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8" tint="0.39997558519241921"/>
    <pageSetUpPr fitToPage="1"/>
  </sheetPr>
  <dimension ref="A1:N37"/>
  <sheetViews>
    <sheetView topLeftCell="A7" zoomScaleNormal="100" workbookViewId="0">
      <selection activeCell="F9" sqref="F9"/>
    </sheetView>
  </sheetViews>
  <sheetFormatPr baseColWidth="10" defaultColWidth="11" defaultRowHeight="15" x14ac:dyDescent="0.25"/>
  <cols>
    <col min="1" max="1" width="3" style="17" customWidth="1"/>
    <col min="2" max="2" width="42.75" style="12" customWidth="1"/>
    <col min="3" max="3" width="7.5" style="12" customWidth="1"/>
    <col min="4" max="4" width="7.625" style="12" customWidth="1"/>
    <col min="5" max="5" width="7.75" style="17" customWidth="1"/>
    <col min="6" max="6" width="7.625" style="17" customWidth="1"/>
    <col min="7" max="7" width="25.625" style="12" customWidth="1"/>
    <col min="8" max="9" width="7.125" style="12" customWidth="1"/>
    <col min="10" max="14" width="11" style="12"/>
    <col min="15" max="16384" width="11" style="33"/>
  </cols>
  <sheetData>
    <row r="1" spans="1:12" ht="21" x14ac:dyDescent="0.35">
      <c r="A1" s="113" t="s">
        <v>70</v>
      </c>
      <c r="B1" s="113"/>
      <c r="C1" s="113"/>
      <c r="D1" s="113"/>
      <c r="E1" s="113"/>
      <c r="F1" s="113"/>
      <c r="G1" s="8" t="s">
        <v>19</v>
      </c>
      <c r="H1" s="328" t="str">
        <f>Zusammenfassung!E1</f>
        <v>B2</v>
      </c>
      <c r="I1" s="328"/>
    </row>
    <row r="2" spans="1:12" ht="21" x14ac:dyDescent="0.35">
      <c r="B2" s="7"/>
      <c r="C2" s="7"/>
      <c r="D2" s="7"/>
      <c r="E2" s="45"/>
      <c r="G2" s="8"/>
    </row>
    <row r="3" spans="1:12" ht="21" customHeight="1" x14ac:dyDescent="0.3">
      <c r="A3" s="274" t="s">
        <v>74</v>
      </c>
      <c r="B3" s="268"/>
      <c r="C3" s="205"/>
      <c r="D3" s="205"/>
      <c r="E3" s="329">
        <f>Zusammenfassung!C9</f>
        <v>1234</v>
      </c>
      <c r="F3" s="329"/>
      <c r="G3" s="14"/>
      <c r="H3" s="35"/>
      <c r="I3" s="17"/>
    </row>
    <row r="4" spans="1:12" x14ac:dyDescent="0.25">
      <c r="B4" s="11"/>
      <c r="C4" s="11"/>
      <c r="D4" s="11"/>
      <c r="E4" s="46"/>
      <c r="H4" s="35"/>
      <c r="I4" s="17"/>
    </row>
    <row r="5" spans="1:12" ht="21" customHeight="1" x14ac:dyDescent="0.3">
      <c r="A5" s="330" t="s">
        <v>9</v>
      </c>
      <c r="B5" s="330"/>
      <c r="C5" s="205"/>
      <c r="D5" s="205"/>
      <c r="E5" s="329" t="str">
        <f>Zusammenfassung!$C$11&amp;" "&amp;Zusammenfassung!$E$11</f>
        <v>Muster Hans</v>
      </c>
      <c r="F5" s="329"/>
      <c r="G5" s="329"/>
      <c r="H5" s="35"/>
      <c r="I5" s="35"/>
      <c r="L5" s="35"/>
    </row>
    <row r="7" spans="1:12" ht="30" customHeight="1" x14ac:dyDescent="0.25">
      <c r="A7" s="338" t="s">
        <v>6</v>
      </c>
      <c r="B7" s="339"/>
      <c r="C7" s="339"/>
      <c r="D7" s="340"/>
      <c r="E7" s="118" t="s">
        <v>30</v>
      </c>
      <c r="F7" s="118" t="s">
        <v>28</v>
      </c>
      <c r="G7" s="118" t="s">
        <v>7</v>
      </c>
      <c r="H7" s="118" t="s">
        <v>4</v>
      </c>
      <c r="I7" s="119" t="s">
        <v>5</v>
      </c>
    </row>
    <row r="8" spans="1:12" s="51" customFormat="1" ht="19.5" customHeight="1" x14ac:dyDescent="0.25">
      <c r="A8" s="296" t="s">
        <v>155</v>
      </c>
      <c r="B8" s="297"/>
      <c r="C8" s="297"/>
      <c r="D8" s="297"/>
      <c r="E8" s="298"/>
      <c r="F8" s="159"/>
      <c r="G8" s="159"/>
      <c r="H8" s="159"/>
      <c r="I8" s="159"/>
      <c r="K8" s="53"/>
    </row>
    <row r="9" spans="1:12" s="51" customFormat="1" ht="47.25" customHeight="1" x14ac:dyDescent="0.25">
      <c r="A9" s="165">
        <v>1</v>
      </c>
      <c r="B9" s="333" t="s">
        <v>174</v>
      </c>
      <c r="C9" s="334"/>
      <c r="D9" s="335"/>
      <c r="E9" s="195">
        <v>1</v>
      </c>
      <c r="F9" s="111"/>
      <c r="G9" s="161"/>
      <c r="H9" s="303">
        <f>SUM(E9:E14)</f>
        <v>6</v>
      </c>
      <c r="I9" s="322">
        <f>SUM(F9:F14)</f>
        <v>0</v>
      </c>
    </row>
    <row r="10" spans="1:12" s="51" customFormat="1" ht="27" customHeight="1" x14ac:dyDescent="0.25">
      <c r="A10" s="165">
        <v>2</v>
      </c>
      <c r="B10" s="333" t="s">
        <v>137</v>
      </c>
      <c r="C10" s="334"/>
      <c r="D10" s="335"/>
      <c r="E10" s="195">
        <v>1</v>
      </c>
      <c r="F10" s="111"/>
      <c r="G10" s="161"/>
      <c r="H10" s="304"/>
      <c r="I10" s="323"/>
    </row>
    <row r="11" spans="1:12" s="51" customFormat="1" ht="27" customHeight="1" x14ac:dyDescent="0.25">
      <c r="A11" s="165">
        <v>3</v>
      </c>
      <c r="B11" s="333" t="s">
        <v>156</v>
      </c>
      <c r="C11" s="334"/>
      <c r="D11" s="335"/>
      <c r="E11" s="195">
        <v>1</v>
      </c>
      <c r="F11" s="111"/>
      <c r="G11" s="161"/>
      <c r="H11" s="304"/>
      <c r="I11" s="323"/>
    </row>
    <row r="12" spans="1:12" s="51" customFormat="1" ht="27" customHeight="1" x14ac:dyDescent="0.25">
      <c r="A12" s="165">
        <v>4</v>
      </c>
      <c r="B12" s="333" t="s">
        <v>138</v>
      </c>
      <c r="C12" s="334"/>
      <c r="D12" s="335"/>
      <c r="E12" s="195">
        <v>1</v>
      </c>
      <c r="F12" s="111"/>
      <c r="G12" s="161"/>
      <c r="H12" s="304"/>
      <c r="I12" s="323"/>
    </row>
    <row r="13" spans="1:12" s="51" customFormat="1" ht="31.5" customHeight="1" x14ac:dyDescent="0.25">
      <c r="A13" s="165">
        <v>5</v>
      </c>
      <c r="B13" s="333" t="s">
        <v>150</v>
      </c>
      <c r="C13" s="334"/>
      <c r="D13" s="335"/>
      <c r="E13" s="195">
        <v>1</v>
      </c>
      <c r="F13" s="111"/>
      <c r="G13" s="161"/>
      <c r="H13" s="304"/>
      <c r="I13" s="323"/>
    </row>
    <row r="14" spans="1:12" s="51" customFormat="1" ht="27" customHeight="1" x14ac:dyDescent="0.25">
      <c r="A14" s="225">
        <v>6</v>
      </c>
      <c r="B14" s="333" t="s">
        <v>168</v>
      </c>
      <c r="C14" s="334"/>
      <c r="D14" s="335"/>
      <c r="E14" s="195">
        <v>1</v>
      </c>
      <c r="F14" s="111"/>
      <c r="G14" s="161"/>
      <c r="H14" s="305"/>
      <c r="I14" s="324"/>
    </row>
    <row r="15" spans="1:12" s="51" customFormat="1" ht="30" customHeight="1" x14ac:dyDescent="0.25">
      <c r="A15" s="331" t="s">
        <v>6</v>
      </c>
      <c r="B15" s="332"/>
      <c r="C15" s="118" t="s">
        <v>29</v>
      </c>
      <c r="D15" s="118" t="s">
        <v>28</v>
      </c>
      <c r="E15" s="118" t="s">
        <v>13</v>
      </c>
      <c r="F15" s="116" t="s">
        <v>5</v>
      </c>
      <c r="G15" s="116" t="s">
        <v>7</v>
      </c>
      <c r="H15" s="116" t="s">
        <v>4</v>
      </c>
      <c r="I15" s="117" t="s">
        <v>5</v>
      </c>
    </row>
    <row r="16" spans="1:12" s="51" customFormat="1" ht="19.5" customHeight="1" x14ac:dyDescent="0.25">
      <c r="A16" s="336" t="s">
        <v>84</v>
      </c>
      <c r="B16" s="337"/>
      <c r="C16" s="211"/>
      <c r="D16" s="211"/>
      <c r="E16" s="208"/>
      <c r="F16" s="208"/>
      <c r="G16" s="208"/>
      <c r="H16" s="209"/>
      <c r="I16" s="210"/>
    </row>
    <row r="17" spans="1:14" ht="21" customHeight="1" x14ac:dyDescent="0.25">
      <c r="A17" s="325">
        <v>7</v>
      </c>
      <c r="B17" s="206" t="s">
        <v>85</v>
      </c>
      <c r="C17" s="207" t="s">
        <v>106</v>
      </c>
      <c r="D17" s="213"/>
      <c r="E17" s="214">
        <v>1</v>
      </c>
      <c r="F17" s="212">
        <f>IF(AND(C17=D17,C17&gt;""),E17,0)</f>
        <v>0</v>
      </c>
      <c r="G17" s="163"/>
      <c r="H17" s="317">
        <v>20</v>
      </c>
      <c r="I17" s="314">
        <f>SUM(F17:F36)</f>
        <v>0</v>
      </c>
    </row>
    <row r="18" spans="1:14" ht="21" customHeight="1" x14ac:dyDescent="0.25">
      <c r="A18" s="326"/>
      <c r="B18" s="206" t="s">
        <v>86</v>
      </c>
      <c r="C18" s="207" t="s">
        <v>107</v>
      </c>
      <c r="D18" s="213"/>
      <c r="E18" s="214">
        <v>1</v>
      </c>
      <c r="F18" s="212">
        <f t="shared" ref="F18:F36" si="0">IF(AND(C18=D18,C18&gt;""),E18,0)</f>
        <v>0</v>
      </c>
      <c r="G18" s="163"/>
      <c r="H18" s="318"/>
      <c r="I18" s="315"/>
    </row>
    <row r="19" spans="1:14" ht="22.15" customHeight="1" x14ac:dyDescent="0.25">
      <c r="A19" s="326"/>
      <c r="B19" s="206" t="s">
        <v>87</v>
      </c>
      <c r="C19" s="207" t="s">
        <v>105</v>
      </c>
      <c r="D19" s="213"/>
      <c r="E19" s="214">
        <v>1</v>
      </c>
      <c r="F19" s="212">
        <f t="shared" si="0"/>
        <v>0</v>
      </c>
      <c r="G19" s="163"/>
      <c r="H19" s="318"/>
      <c r="I19" s="315"/>
      <c r="M19" s="33"/>
      <c r="N19" s="33"/>
    </row>
    <row r="20" spans="1:14" ht="21" customHeight="1" x14ac:dyDescent="0.25">
      <c r="A20" s="326"/>
      <c r="B20" s="206" t="s">
        <v>88</v>
      </c>
      <c r="C20" s="207" t="s">
        <v>105</v>
      </c>
      <c r="D20" s="213"/>
      <c r="E20" s="214">
        <v>1</v>
      </c>
      <c r="F20" s="212">
        <f t="shared" si="0"/>
        <v>0</v>
      </c>
      <c r="G20" s="163"/>
      <c r="H20" s="318"/>
      <c r="I20" s="315"/>
      <c r="J20" s="33"/>
      <c r="K20" s="33"/>
      <c r="L20" s="33"/>
      <c r="M20" s="33"/>
      <c r="N20" s="33"/>
    </row>
    <row r="21" spans="1:14" ht="21" customHeight="1" x14ac:dyDescent="0.25">
      <c r="A21" s="326"/>
      <c r="B21" s="206" t="s">
        <v>89</v>
      </c>
      <c r="C21" s="207" t="s">
        <v>106</v>
      </c>
      <c r="D21" s="213"/>
      <c r="E21" s="214">
        <v>1</v>
      </c>
      <c r="F21" s="212">
        <f t="shared" si="0"/>
        <v>0</v>
      </c>
      <c r="G21" s="163"/>
      <c r="H21" s="318"/>
      <c r="I21" s="315"/>
      <c r="J21" s="33"/>
      <c r="K21" s="33"/>
      <c r="L21" s="33"/>
      <c r="M21" s="33"/>
      <c r="N21" s="33"/>
    </row>
    <row r="22" spans="1:14" ht="21" customHeight="1" x14ac:dyDescent="0.25">
      <c r="A22" s="326"/>
      <c r="B22" s="206" t="s">
        <v>90</v>
      </c>
      <c r="C22" s="207" t="s">
        <v>108</v>
      </c>
      <c r="D22" s="213"/>
      <c r="E22" s="214">
        <v>1</v>
      </c>
      <c r="F22" s="212">
        <f t="shared" si="0"/>
        <v>0</v>
      </c>
      <c r="G22" s="163"/>
      <c r="H22" s="318"/>
      <c r="I22" s="315"/>
      <c r="J22" s="33"/>
      <c r="K22" s="33"/>
      <c r="L22" s="33"/>
      <c r="M22" s="33"/>
      <c r="N22" s="33"/>
    </row>
    <row r="23" spans="1:14" ht="21" customHeight="1" x14ac:dyDescent="0.25">
      <c r="A23" s="326"/>
      <c r="B23" s="206" t="s">
        <v>91</v>
      </c>
      <c r="C23" s="207" t="s">
        <v>106</v>
      </c>
      <c r="D23" s="213"/>
      <c r="E23" s="214">
        <v>1</v>
      </c>
      <c r="F23" s="212">
        <f t="shared" si="0"/>
        <v>0</v>
      </c>
      <c r="G23" s="163"/>
      <c r="H23" s="318"/>
      <c r="I23" s="315"/>
      <c r="J23" s="33"/>
      <c r="K23" s="33"/>
      <c r="L23" s="33"/>
      <c r="M23" s="33"/>
      <c r="N23" s="33"/>
    </row>
    <row r="24" spans="1:14" ht="21" customHeight="1" x14ac:dyDescent="0.25">
      <c r="A24" s="326"/>
      <c r="B24" s="206" t="s">
        <v>92</v>
      </c>
      <c r="C24" s="207" t="s">
        <v>108</v>
      </c>
      <c r="D24" s="213"/>
      <c r="E24" s="214">
        <v>1</v>
      </c>
      <c r="F24" s="212">
        <f t="shared" si="0"/>
        <v>0</v>
      </c>
      <c r="G24" s="163"/>
      <c r="H24" s="318"/>
      <c r="I24" s="315"/>
      <c r="J24" s="33"/>
      <c r="K24" s="33"/>
      <c r="L24" s="33"/>
      <c r="M24" s="33"/>
      <c r="N24" s="33"/>
    </row>
    <row r="25" spans="1:14" ht="21" customHeight="1" x14ac:dyDescent="0.25">
      <c r="A25" s="326"/>
      <c r="B25" s="206" t="s">
        <v>93</v>
      </c>
      <c r="C25" s="207" t="s">
        <v>108</v>
      </c>
      <c r="D25" s="213"/>
      <c r="E25" s="214">
        <v>1</v>
      </c>
      <c r="F25" s="212">
        <f t="shared" si="0"/>
        <v>0</v>
      </c>
      <c r="G25" s="163"/>
      <c r="H25" s="318"/>
      <c r="I25" s="315"/>
      <c r="J25" s="33"/>
      <c r="K25" s="33"/>
      <c r="L25" s="33"/>
      <c r="M25" s="33"/>
      <c r="N25" s="33"/>
    </row>
    <row r="26" spans="1:14" ht="21" customHeight="1" x14ac:dyDescent="0.25">
      <c r="A26" s="326"/>
      <c r="B26" s="206" t="s">
        <v>94</v>
      </c>
      <c r="C26" s="207" t="s">
        <v>107</v>
      </c>
      <c r="D26" s="213"/>
      <c r="E26" s="214">
        <v>1</v>
      </c>
      <c r="F26" s="212">
        <f t="shared" si="0"/>
        <v>0</v>
      </c>
      <c r="G26" s="163"/>
      <c r="H26" s="318"/>
      <c r="I26" s="315"/>
      <c r="J26" s="33"/>
      <c r="K26" s="33"/>
      <c r="L26" s="33"/>
      <c r="M26" s="33"/>
      <c r="N26" s="33"/>
    </row>
    <row r="27" spans="1:14" ht="21" customHeight="1" x14ac:dyDescent="0.25">
      <c r="A27" s="326"/>
      <c r="B27" s="206" t="s">
        <v>95</v>
      </c>
      <c r="C27" s="207" t="s">
        <v>108</v>
      </c>
      <c r="D27" s="213"/>
      <c r="E27" s="214">
        <v>1</v>
      </c>
      <c r="F27" s="212">
        <f t="shared" si="0"/>
        <v>0</v>
      </c>
      <c r="G27" s="163"/>
      <c r="H27" s="318"/>
      <c r="I27" s="315"/>
      <c r="J27" s="33"/>
      <c r="K27" s="33"/>
      <c r="L27" s="33"/>
      <c r="M27" s="33"/>
      <c r="N27" s="33"/>
    </row>
    <row r="28" spans="1:14" ht="21" customHeight="1" x14ac:dyDescent="0.25">
      <c r="A28" s="326"/>
      <c r="B28" s="206" t="s">
        <v>96</v>
      </c>
      <c r="C28" s="207" t="s">
        <v>106</v>
      </c>
      <c r="D28" s="213"/>
      <c r="E28" s="214">
        <v>1</v>
      </c>
      <c r="F28" s="212">
        <f t="shared" si="0"/>
        <v>0</v>
      </c>
      <c r="G28" s="163"/>
      <c r="H28" s="318"/>
      <c r="I28" s="315"/>
      <c r="J28" s="33"/>
      <c r="K28" s="33"/>
      <c r="L28" s="33"/>
      <c r="M28" s="33"/>
      <c r="N28" s="33"/>
    </row>
    <row r="29" spans="1:14" ht="21" customHeight="1" x14ac:dyDescent="0.25">
      <c r="A29" s="326"/>
      <c r="B29" s="206" t="s">
        <v>97</v>
      </c>
      <c r="C29" s="207" t="s">
        <v>105</v>
      </c>
      <c r="D29" s="213"/>
      <c r="E29" s="214">
        <v>1</v>
      </c>
      <c r="F29" s="212">
        <f t="shared" si="0"/>
        <v>0</v>
      </c>
      <c r="G29" s="163"/>
      <c r="H29" s="318"/>
      <c r="I29" s="315"/>
      <c r="J29" s="33"/>
      <c r="K29" s="33"/>
      <c r="L29" s="33"/>
      <c r="M29" s="33"/>
      <c r="N29" s="33"/>
    </row>
    <row r="30" spans="1:14" ht="21" customHeight="1" x14ac:dyDescent="0.25">
      <c r="A30" s="326"/>
      <c r="B30" s="206" t="s">
        <v>98</v>
      </c>
      <c r="C30" s="207" t="s">
        <v>106</v>
      </c>
      <c r="D30" s="213"/>
      <c r="E30" s="214">
        <v>1</v>
      </c>
      <c r="F30" s="212">
        <f t="shared" si="0"/>
        <v>0</v>
      </c>
      <c r="G30" s="163"/>
      <c r="H30" s="318"/>
      <c r="I30" s="315"/>
      <c r="J30" s="33"/>
      <c r="K30" s="33"/>
      <c r="L30" s="33"/>
      <c r="M30" s="33"/>
      <c r="N30" s="33"/>
    </row>
    <row r="31" spans="1:14" ht="21" customHeight="1" x14ac:dyDescent="0.25">
      <c r="A31" s="326"/>
      <c r="B31" s="206" t="s">
        <v>99</v>
      </c>
      <c r="C31" s="207" t="s">
        <v>107</v>
      </c>
      <c r="D31" s="213"/>
      <c r="E31" s="214">
        <v>1</v>
      </c>
      <c r="F31" s="212">
        <f t="shared" si="0"/>
        <v>0</v>
      </c>
      <c r="G31" s="163"/>
      <c r="H31" s="318"/>
      <c r="I31" s="315"/>
      <c r="J31" s="33"/>
      <c r="K31" s="33"/>
      <c r="L31" s="33"/>
      <c r="M31" s="33"/>
      <c r="N31" s="33"/>
    </row>
    <row r="32" spans="1:14" ht="21" customHeight="1" x14ac:dyDescent="0.25">
      <c r="A32" s="326"/>
      <c r="B32" s="206" t="s">
        <v>100</v>
      </c>
      <c r="C32" s="207" t="s">
        <v>107</v>
      </c>
      <c r="D32" s="213"/>
      <c r="E32" s="214">
        <v>1</v>
      </c>
      <c r="F32" s="212">
        <f t="shared" si="0"/>
        <v>0</v>
      </c>
      <c r="G32" s="163"/>
      <c r="H32" s="318"/>
      <c r="I32" s="315"/>
      <c r="J32" s="33"/>
      <c r="K32" s="33"/>
      <c r="L32" s="33"/>
      <c r="M32" s="33"/>
      <c r="N32" s="33"/>
    </row>
    <row r="33" spans="1:14" ht="21" customHeight="1" x14ac:dyDescent="0.25">
      <c r="A33" s="326"/>
      <c r="B33" s="206" t="s">
        <v>101</v>
      </c>
      <c r="C33" s="207" t="s">
        <v>106</v>
      </c>
      <c r="D33" s="213"/>
      <c r="E33" s="214">
        <v>1</v>
      </c>
      <c r="F33" s="212">
        <f t="shared" si="0"/>
        <v>0</v>
      </c>
      <c r="G33" s="163"/>
      <c r="H33" s="318"/>
      <c r="I33" s="315"/>
      <c r="J33" s="33"/>
      <c r="K33" s="33"/>
      <c r="L33" s="33"/>
      <c r="M33" s="33"/>
      <c r="N33" s="33"/>
    </row>
    <row r="34" spans="1:14" ht="21" customHeight="1" x14ac:dyDescent="0.25">
      <c r="A34" s="326"/>
      <c r="B34" s="206" t="s">
        <v>102</v>
      </c>
      <c r="C34" s="207" t="s">
        <v>107</v>
      </c>
      <c r="D34" s="213"/>
      <c r="E34" s="214">
        <v>1</v>
      </c>
      <c r="F34" s="212">
        <f t="shared" si="0"/>
        <v>0</v>
      </c>
      <c r="G34" s="163"/>
      <c r="H34" s="318"/>
      <c r="I34" s="315"/>
      <c r="J34" s="33"/>
      <c r="K34" s="33"/>
      <c r="L34" s="33"/>
      <c r="M34" s="33"/>
      <c r="N34" s="33"/>
    </row>
    <row r="35" spans="1:14" ht="21" customHeight="1" x14ac:dyDescent="0.25">
      <c r="A35" s="326"/>
      <c r="B35" s="206" t="s">
        <v>103</v>
      </c>
      <c r="C35" s="207" t="s">
        <v>105</v>
      </c>
      <c r="D35" s="213"/>
      <c r="E35" s="214">
        <v>1</v>
      </c>
      <c r="F35" s="212">
        <f t="shared" si="0"/>
        <v>0</v>
      </c>
      <c r="G35" s="163"/>
      <c r="H35" s="318"/>
      <c r="I35" s="315"/>
      <c r="J35" s="33"/>
      <c r="K35" s="33"/>
      <c r="L35" s="33"/>
      <c r="M35" s="33"/>
      <c r="N35" s="33"/>
    </row>
    <row r="36" spans="1:14" ht="21" customHeight="1" x14ac:dyDescent="0.25">
      <c r="A36" s="327"/>
      <c r="B36" s="206" t="s">
        <v>104</v>
      </c>
      <c r="C36" s="207" t="s">
        <v>105</v>
      </c>
      <c r="D36" s="213"/>
      <c r="E36" s="214">
        <v>1</v>
      </c>
      <c r="F36" s="212">
        <f t="shared" si="0"/>
        <v>0</v>
      </c>
      <c r="G36" s="163"/>
      <c r="H36" s="319"/>
      <c r="I36" s="316"/>
      <c r="J36" s="33"/>
      <c r="K36" s="33"/>
      <c r="L36" s="33"/>
      <c r="M36" s="33"/>
      <c r="N36" s="33"/>
    </row>
    <row r="37" spans="1:14" ht="21" customHeight="1" x14ac:dyDescent="0.2">
      <c r="A37" s="320"/>
      <c r="B37" s="321"/>
      <c r="C37" s="204"/>
      <c r="D37" s="204" t="s">
        <v>1</v>
      </c>
      <c r="E37" s="164">
        <f>SUM(E9:E36)</f>
        <v>26</v>
      </c>
      <c r="F37" s="164">
        <f>SUM(F9:F36)</f>
        <v>0</v>
      </c>
      <c r="G37" s="180"/>
      <c r="H37" s="44">
        <f>SUM(H9,H17)</f>
        <v>26</v>
      </c>
      <c r="I37" s="44">
        <f>SUM(I9,I17)</f>
        <v>0</v>
      </c>
      <c r="J37" s="33"/>
      <c r="K37" s="33"/>
      <c r="L37" s="33"/>
      <c r="M37" s="33"/>
      <c r="N37" s="33"/>
    </row>
  </sheetData>
  <sheetProtection selectLockedCells="1"/>
  <customSheetViews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21">
    <mergeCell ref="A8:E8"/>
    <mergeCell ref="A15:B15"/>
    <mergeCell ref="B13:D13"/>
    <mergeCell ref="A16:B16"/>
    <mergeCell ref="A7:D7"/>
    <mergeCell ref="B14:D14"/>
    <mergeCell ref="B9:D9"/>
    <mergeCell ref="B10:D10"/>
    <mergeCell ref="B11:D11"/>
    <mergeCell ref="B12:D12"/>
    <mergeCell ref="H1:I1"/>
    <mergeCell ref="E3:F3"/>
    <mergeCell ref="E5:G5"/>
    <mergeCell ref="A3:B3"/>
    <mergeCell ref="A5:B5"/>
    <mergeCell ref="I17:I36"/>
    <mergeCell ref="H17:H36"/>
    <mergeCell ref="A37:B37"/>
    <mergeCell ref="H9:H14"/>
    <mergeCell ref="I9:I14"/>
    <mergeCell ref="A17:A36"/>
  </mergeCells>
  <phoneticPr fontId="6" type="noConversion"/>
  <dataValidations count="1">
    <dataValidation type="list" allowBlank="1" showInputMessage="1" showErrorMessage="1" sqref="F9:F14" xr:uid="{00000000-0002-0000-0500-000000000000}">
      <formula1>"0,1"</formula1>
    </dataValidation>
  </dataValidations>
  <pageMargins left="0.78740157480314965" right="0.78740157480314965" top="0.98425196850393704" bottom="0.98425196850393704" header="0.51181102362204722" footer="0.51181102362204722"/>
  <pageSetup paperSize="9" scale="67" orientation="portrait" r:id="rId3"/>
  <headerFooter>
    <oddFooter>&amp;L&amp;"Tahoma,Standard"&amp;8&amp;F&amp;C&amp;"Tahoma,Standard"&amp;8&amp;D&amp;R&amp;"Tahoma,Standard"&amp;8© KV Schweiz</oddFooter>
  </headerFooter>
  <ignoredErrors>
    <ignoredError sqref="F17:F18 F19:F36" unlockedFormula="1"/>
  </ignoredErrors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Präsentation, Bilder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Präsentation, Bilder'!Druckbereich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2019-02-20T18:43:48Z</cp:lastPrinted>
  <dcterms:created xsi:type="dcterms:W3CDTF">2003-01-07T13:10:56Z</dcterms:created>
  <dcterms:modified xsi:type="dcterms:W3CDTF">2022-05-23T20:04:05Z</dcterms:modified>
</cp:coreProperties>
</file>