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defaultThemeVersion="166925"/>
  <mc:AlternateContent xmlns:mc="http://schemas.openxmlformats.org/markup-compatibility/2006">
    <mc:Choice Requires="x15">
      <x15ac:absPath xmlns:x15ac="http://schemas.microsoft.com/office/spreadsheetml/2010/11/ac" url="E:\QV-IKA-2022-B-Profil-Serie B2_10-06-2022\B2_Pruefungsdateien_Lernende\"/>
    </mc:Choice>
  </mc:AlternateContent>
  <xr:revisionPtr revIDLastSave="0" documentId="13_ncr:1_{3873D96D-8B2D-4ABD-8400-45D49DEA4839}" xr6:coauthVersionLast="36" xr6:coauthVersionMax="47" xr10:uidLastSave="{00000000-0000-0000-0000-000000000000}"/>
  <bookViews>
    <workbookView xWindow="2685" yWindow="2685" windowWidth="15330" windowHeight="10890" xr2:uid="{E4B995F0-C0B5-40E9-B166-530A2CC8489F}"/>
  </bookViews>
  <sheets>
    <sheet name="Burgik" sheetId="4" r:id="rId1"/>
    <sheet name="Artikel" sheetId="9" r:id="rId2"/>
    <sheet name="Eintritte Mai" sheetId="1" r:id="rId3"/>
    <sheet name="Entwicklung Eintritte" sheetId="6" r:id="rId4"/>
  </sheets>
  <definedNames>
    <definedName name="_xlnm._FilterDatabase" localSheetId="2" hidden="1">'Eintritte Mai'!$A$13:$K$44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4" l="1"/>
  <c r="D13" i="4"/>
  <c r="D12" i="4"/>
  <c r="B14" i="4"/>
  <c r="B13" i="4"/>
  <c r="B12" i="4"/>
  <c r="F34" i="4"/>
  <c r="F35" i="4"/>
  <c r="F32" i="4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14" i="1"/>
  <c r="F33" i="4"/>
  <c r="F21" i="4"/>
  <c r="B26" i="4"/>
  <c r="F26" i="4" s="1"/>
  <c r="B27" i="4"/>
  <c r="F27" i="4" s="1"/>
  <c r="F29" i="4" s="1"/>
  <c r="F20" i="4"/>
  <c r="D46" i="1"/>
  <c r="E46" i="1"/>
  <c r="F46" i="1"/>
  <c r="G46" i="1"/>
  <c r="H46" i="1"/>
  <c r="C46" i="1"/>
  <c r="F23" i="4" l="1"/>
  <c r="F37" i="4"/>
  <c r="I46" i="1"/>
  <c r="F16" i="4"/>
  <c r="F40" i="4" l="1"/>
  <c r="F43" i="4" s="1"/>
  <c r="F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Agnes Leiser</author>
  </authors>
  <commentList>
    <comment ref="D8" authorId="0" shapeId="0" xr:uid="{A34B4565-7656-4B01-8175-F0AC4B3E2A2D}">
      <text>
        <r>
          <rPr>
            <sz val="9"/>
            <color indexed="81"/>
            <rFont val="Segoe UI"/>
            <family val="2"/>
          </rPr>
          <t xml:space="preserve">Neueröffnung
</t>
        </r>
      </text>
    </comment>
  </commentList>
</comments>
</file>

<file path=xl/sharedStrings.xml><?xml version="1.0" encoding="utf-8"?>
<sst xmlns="http://schemas.openxmlformats.org/spreadsheetml/2006/main" count="142" uniqueCount="79">
  <si>
    <t>Mai</t>
  </si>
  <si>
    <t>Datum</t>
  </si>
  <si>
    <t>Filmtheater</t>
  </si>
  <si>
    <t>Planetarium</t>
  </si>
  <si>
    <t>Tagespass</t>
  </si>
  <si>
    <t>Museum</t>
  </si>
  <si>
    <t>bewölkt</t>
  </si>
  <si>
    <t>bedeckt</t>
  </si>
  <si>
    <t>Regen</t>
  </si>
  <si>
    <t>Hochnebel</t>
  </si>
  <si>
    <t>schön</t>
  </si>
  <si>
    <t>Auffahrt</t>
  </si>
  <si>
    <t>Muttertag</t>
  </si>
  <si>
    <t>Total</t>
  </si>
  <si>
    <t>Verkaufte Eintritte</t>
  </si>
  <si>
    <t>Swiss Chocolate Adventures</t>
  </si>
  <si>
    <t>Swiss Chocolate Adventure</t>
  </si>
  <si>
    <t>Erwachsene</t>
  </si>
  <si>
    <t>Kinder</t>
  </si>
  <si>
    <t>Teilnehmende</t>
  </si>
  <si>
    <t>Essen</t>
  </si>
  <si>
    <t>Chocoloate Adventure</t>
  </si>
  <si>
    <t>Media World</t>
  </si>
  <si>
    <t>Trinkflasche Verkehrshaus</t>
  </si>
  <si>
    <t>Anzahl</t>
  </si>
  <si>
    <t>Preis</t>
  </si>
  <si>
    <t>Victorinox Sackmesser</t>
  </si>
  <si>
    <t>Lunchbox</t>
  </si>
  <si>
    <t>Kaffeebecher</t>
  </si>
  <si>
    <t>Angebot Burgik AG</t>
  </si>
  <si>
    <t>Führungen</t>
  </si>
  <si>
    <t>Total Eintritte</t>
  </si>
  <si>
    <t>Hans Erni Führung</t>
  </si>
  <si>
    <t>Total Führungen</t>
  </si>
  <si>
    <t>Total Essen</t>
  </si>
  <si>
    <t>Total Geschenke</t>
  </si>
  <si>
    <t>Mitgliederrabatt</t>
  </si>
  <si>
    <t>Wochentag</t>
  </si>
  <si>
    <t>Tag der Arbeit</t>
  </si>
  <si>
    <t>Verkehrshaus-Rallye</t>
  </si>
  <si>
    <t>Total Eintritte (ohne MW)</t>
  </si>
  <si>
    <t>Wetter</t>
  </si>
  <si>
    <t>Zusammenfassung</t>
  </si>
  <si>
    <t>Total Teilnehmende</t>
  </si>
  <si>
    <t>Kosten</t>
  </si>
  <si>
    <t>Malbuch</t>
  </si>
  <si>
    <t>Monteverdi -A Swiss Automotive Adventure</t>
  </si>
  <si>
    <t>Geschichten die das Verkehrshaus schrieb</t>
  </si>
  <si>
    <t>Mésoscaphe Modell der Expo 1964</t>
  </si>
  <si>
    <t>Lithographie 'TANZENDES PAAR'</t>
  </si>
  <si>
    <t>Seidenfoulard 2 Enten im Schilf</t>
  </si>
  <si>
    <t>Tea for two Der Kosmos</t>
  </si>
  <si>
    <t>Broschüre zur Ausstellung "Panta Rhei"</t>
  </si>
  <si>
    <t>Schirm</t>
  </si>
  <si>
    <t>Pin F/A - 18 Hornet</t>
  </si>
  <si>
    <t>Pin Airbus 380</t>
  </si>
  <si>
    <t>Pin Super Puma</t>
  </si>
  <si>
    <t>Puls der Zeit - Damen-Armbanduhr</t>
  </si>
  <si>
    <t>Artikel</t>
  </si>
  <si>
    <t>Geschenkideen, Verkaufsartikel</t>
  </si>
  <si>
    <t>Geschenkartikel</t>
  </si>
  <si>
    <t>Total Tagespässe nach Wetter</t>
  </si>
  <si>
    <t>am wenigsten verkaufte Tagespässe</t>
  </si>
  <si>
    <t>am zweitmeisten verkaufte Tagespässe</t>
  </si>
  <si>
    <t>Swisscom</t>
  </si>
  <si>
    <t>Entwicklung Anzahl Eintritte von 2015 bis 2021</t>
  </si>
  <si>
    <t>pauschal</t>
  </si>
  <si>
    <t>Swiss Chocolate</t>
  </si>
  <si>
    <t>Adventures</t>
  </si>
  <si>
    <t>Mediaworld (MW)</t>
  </si>
  <si>
    <t>Hilfszelle</t>
  </si>
  <si>
    <t>Ticket-Typ</t>
  </si>
  <si>
    <t>Gesamtkosten brutto</t>
  </si>
  <si>
    <t>Gesamtkosten</t>
  </si>
  <si>
    <t>am meisten verkaufte Tagespässe</t>
  </si>
  <si>
    <t>Tops und Flops pro Tag</t>
  </si>
  <si>
    <t>Auswertungen Tagespässe</t>
  </si>
  <si>
    <t>Spezialtage</t>
  </si>
  <si>
    <t>Total Tagespässe Filter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</si>
</sst>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 &quot;CHF&quot;\ * #,##0.00_ ;_ &quot;CHF&quot;\ * \-#,##0.00_ ;_ &quot;CHF&quot;\ * &quot;-&quot;??_ ;_ @_ "/>
    <numFmt numFmtId="43" formatCode="_ * #,##0.00_ ;_ * \-#,##0.00_ ;_ * &quot;-&quot;??_ ;_ @_ "/>
    <numFmt numFmtId="164" formatCode="#\ ##0"/>
    <numFmt numFmtId="165" formatCode="_ * #,##0_ ;_ * \-#,##0_ ;_ * &quot;-&quot;??_ ;_ @_ "/>
    <numFmt numFmtId="166" formatCode="_ @_ "/>
  </numFmts>
  <fonts count="7" x14ac:knownFonts="1">
    <font>
      <sz val="10"/>
      <color theme="1"/>
      <name val="Source Sans Pro"/>
      <family val="2"/>
    </font>
    <font>
      <sz val="9"/>
      <color indexed="81"/>
      <name val="Segoe UI"/>
      <family val="2"/>
    </font>
    <font>
      <sz val="10"/>
      <color theme="1"/>
      <name val="Source Sans Pro"/>
      <family val="2"/>
    </font>
    <font>
      <b/>
      <sz val="14"/>
      <color theme="0"/>
      <name val="Source Sans Pro"/>
      <family val="2"/>
    </font>
    <font>
      <b/>
      <sz val="10"/>
      <color theme="0"/>
      <name val="Source Sans Pro"/>
      <family val="2"/>
    </font>
    <font>
      <b/>
      <sz val="10"/>
      <color theme="1"/>
      <name val="Source Sans Pro"/>
      <family val="2"/>
    </font>
    <font>
      <sz val="10"/>
      <color theme="0"/>
      <name val="Source Sans Pro"/>
      <family val="2"/>
    </font>
  </fonts>
  <fills count="12">
    <fill>
      <patternFill patternType="none"/>
    </fill>
    <fill>
      <patternFill patternType="gray125"/>
    </fill>
    <fill>
      <patternFill patternType="solid">
        <fgColor rgb="FF1D4A67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44">
    <xf numFmtId="0" fontId="0" fillId="0" borderId="0" xfId="0"/>
    <xf numFmtId="165" fontId="0" fillId="0" borderId="0" xfId="1" applyNumberFormat="1" applyFont="1"/>
    <xf numFmtId="0" fontId="3" fillId="2" borderId="0" xfId="0" applyFont="1" applyFill="1" applyAlignment="1">
      <alignment horizontal="left"/>
    </xf>
    <xf numFmtId="0" fontId="0" fillId="0" borderId="0" xfId="0" applyFont="1"/>
    <xf numFmtId="44" fontId="4" fillId="2" borderId="0" xfId="0" applyNumberFormat="1" applyFont="1" applyFill="1" applyAlignment="1">
      <alignment horizontal="right" vertical="center"/>
    </xf>
    <xf numFmtId="0" fontId="4" fillId="2" borderId="0" xfId="0" applyFont="1" applyFill="1" applyAlignment="1">
      <alignment horizontal="right" vertical="center" wrapText="1"/>
    </xf>
    <xf numFmtId="0" fontId="0" fillId="0" borderId="0" xfId="0" applyFont="1" applyAlignment="1">
      <alignment horizontal="left"/>
    </xf>
    <xf numFmtId="0" fontId="0" fillId="3" borderId="0" xfId="0" applyFont="1" applyFill="1"/>
    <xf numFmtId="0" fontId="5" fillId="0" borderId="0" xfId="0" applyFont="1"/>
    <xf numFmtId="44" fontId="0" fillId="0" borderId="0" xfId="0" applyNumberFormat="1" applyFont="1"/>
    <xf numFmtId="44" fontId="0" fillId="4" borderId="0" xfId="0" applyNumberFormat="1" applyFont="1" applyFill="1"/>
    <xf numFmtId="44" fontId="5" fillId="0" borderId="0" xfId="0" applyNumberFormat="1" applyFont="1"/>
    <xf numFmtId="44" fontId="0" fillId="5" borderId="0" xfId="0" applyNumberFormat="1" applyFont="1" applyFill="1"/>
    <xf numFmtId="10" fontId="0" fillId="0" borderId="0" xfId="0" applyNumberFormat="1" applyFont="1"/>
    <xf numFmtId="44" fontId="0" fillId="6" borderId="0" xfId="0" applyNumberFormat="1" applyFont="1" applyFill="1"/>
    <xf numFmtId="0" fontId="4" fillId="2" borderId="0" xfId="0" applyFont="1" applyFill="1" applyAlignment="1">
      <alignment horizontal="left"/>
    </xf>
    <xf numFmtId="164" fontId="0" fillId="5" borderId="0" xfId="0" applyNumberFormat="1" applyFont="1" applyFill="1"/>
    <xf numFmtId="164" fontId="0" fillId="4" borderId="0" xfId="0" applyNumberFormat="1" applyFont="1" applyFill="1"/>
    <xf numFmtId="164" fontId="0" fillId="8" borderId="0" xfId="0" applyNumberFormat="1" applyFont="1" applyFill="1"/>
    <xf numFmtId="164" fontId="0" fillId="7" borderId="0" xfId="0" applyNumberFormat="1" applyFont="1" applyFill="1"/>
    <xf numFmtId="0" fontId="4" fillId="2" borderId="0" xfId="0" applyFont="1" applyFill="1" applyAlignment="1">
      <alignment vertical="center" wrapText="1"/>
    </xf>
    <xf numFmtId="14" fontId="0" fillId="0" borderId="0" xfId="0" applyNumberFormat="1" applyFont="1"/>
    <xf numFmtId="0" fontId="0" fillId="0" borderId="0" xfId="0" applyNumberFormat="1" applyFont="1"/>
    <xf numFmtId="164" fontId="0" fillId="0" borderId="0" xfId="0" applyNumberFormat="1" applyFont="1"/>
    <xf numFmtId="0" fontId="0" fillId="9" borderId="0" xfId="0" applyFont="1" applyFill="1"/>
    <xf numFmtId="0" fontId="4" fillId="2" borderId="0" xfId="0" applyFont="1" applyFill="1" applyAlignment="1">
      <alignment horizontal="left" vertical="center" wrapText="1"/>
    </xf>
    <xf numFmtId="166" fontId="4" fillId="2" borderId="0" xfId="0" applyNumberFormat="1" applyFont="1" applyFill="1" applyAlignment="1">
      <alignment horizontal="right"/>
    </xf>
    <xf numFmtId="166" fontId="4" fillId="2" borderId="1" xfId="0" applyNumberFormat="1" applyFont="1" applyFill="1" applyBorder="1" applyAlignment="1">
      <alignment horizontal="right"/>
    </xf>
    <xf numFmtId="166" fontId="4" fillId="2" borderId="2" xfId="0" applyNumberFormat="1" applyFont="1" applyFill="1" applyBorder="1" applyAlignment="1">
      <alignment horizontal="right"/>
    </xf>
    <xf numFmtId="0" fontId="4" fillId="2" borderId="0" xfId="0" applyNumberFormat="1" applyFont="1" applyFill="1" applyAlignment="1">
      <alignment horizontal="left"/>
    </xf>
    <xf numFmtId="0" fontId="0" fillId="10" borderId="0" xfId="0" applyFont="1" applyFill="1"/>
    <xf numFmtId="44" fontId="0" fillId="10" borderId="0" xfId="0" applyNumberFormat="1" applyFont="1" applyFill="1"/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6" fillId="2" borderId="0" xfId="0" applyFont="1" applyFill="1" applyAlignment="1">
      <alignment horizontal="right"/>
    </xf>
    <xf numFmtId="0" fontId="4" fillId="2" borderId="0" xfId="0" applyFont="1" applyFill="1" applyAlignment="1">
      <alignment horizontal="right"/>
    </xf>
    <xf numFmtId="164" fontId="5" fillId="0" borderId="0" xfId="0" applyNumberFormat="1" applyFont="1"/>
    <xf numFmtId="166" fontId="4" fillId="2" borderId="1" xfId="0" applyNumberFormat="1" applyFont="1" applyFill="1" applyBorder="1" applyAlignment="1">
      <alignment horizontal="right"/>
    </xf>
    <xf numFmtId="0" fontId="4" fillId="2" borderId="0" xfId="0" applyFont="1" applyFill="1" applyAlignment="1">
      <alignment horizontal="left"/>
    </xf>
    <xf numFmtId="166" fontId="4" fillId="2" borderId="2" xfId="0" applyNumberFormat="1" applyFont="1" applyFill="1" applyBorder="1" applyAlignment="1">
      <alignment horizontal="right"/>
    </xf>
    <xf numFmtId="166" fontId="4" fillId="2" borderId="0" xfId="0" applyNumberFormat="1" applyFont="1" applyFill="1" applyAlignment="1">
      <alignment horizontal="right"/>
    </xf>
    <xf numFmtId="0" fontId="3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/>
    </xf>
    <xf numFmtId="164" fontId="0" fillId="11" borderId="0" xfId="0" applyNumberFormat="1" applyFont="1" applyFill="1"/>
  </cellXfs>
  <cellStyles count="2">
    <cellStyle name="Komma" xfId="1" builtinId="3"/>
    <cellStyle name="Standard" xfId="0" builtinId="0" customBuiltin="1"/>
  </cellStyles>
  <dxfs count="0"/>
  <tableStyles count="0" defaultTableStyle="TableStyleMedium2" defaultPivotStyle="PivotStyleLight16"/>
  <colors>
    <mruColors>
      <color rgb="FF1D4A6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23141A-1412-4D92-B01E-2AF92013A947}">
  <sheetPr>
    <pageSetUpPr fitToPage="1"/>
  </sheetPr>
  <dimension ref="A1:F43"/>
  <sheetViews>
    <sheetView tabSelected="1" zoomScaleNormal="100" workbookViewId="0"/>
  </sheetViews>
  <sheetFormatPr baseColWidth="10" defaultColWidth="12" defaultRowHeight="12.75" x14ac:dyDescent="0.2"/>
  <cols>
    <col min="1" max="1" width="26.28515625" style="3" customWidth="1"/>
    <col min="2" max="6" width="18.85546875" style="3" customWidth="1"/>
    <col min="7" max="7" width="12" style="3"/>
    <col min="8" max="8" width="16.42578125" style="3" customWidth="1"/>
    <col min="9" max="16384" width="12" style="3"/>
  </cols>
  <sheetData>
    <row r="1" spans="1:6" ht="30" customHeight="1" x14ac:dyDescent="0.25">
      <c r="A1" s="2" t="s">
        <v>29</v>
      </c>
    </row>
    <row r="3" spans="1:6" ht="15" customHeight="1" x14ac:dyDescent="0.2">
      <c r="A3" s="38" t="s">
        <v>19</v>
      </c>
      <c r="B3" s="26"/>
      <c r="C3" s="26"/>
      <c r="D3" s="26" t="s">
        <v>67</v>
      </c>
      <c r="E3" s="26"/>
      <c r="F3" s="40" t="s">
        <v>13</v>
      </c>
    </row>
    <row r="4" spans="1:6" ht="15" customHeight="1" x14ac:dyDescent="0.2">
      <c r="A4" s="38"/>
      <c r="B4" s="26" t="s">
        <v>4</v>
      </c>
      <c r="C4" s="26" t="s">
        <v>5</v>
      </c>
      <c r="D4" s="26" t="s">
        <v>68</v>
      </c>
      <c r="E4" s="26"/>
      <c r="F4" s="40"/>
    </row>
    <row r="5" spans="1:6" x14ac:dyDescent="0.2">
      <c r="A5" s="6" t="s">
        <v>17</v>
      </c>
      <c r="B5" s="1">
        <v>10</v>
      </c>
      <c r="C5" s="1">
        <v>20</v>
      </c>
      <c r="D5" s="1">
        <v>15</v>
      </c>
      <c r="F5" s="7"/>
    </row>
    <row r="6" spans="1:6" x14ac:dyDescent="0.2">
      <c r="A6" s="6" t="s">
        <v>18</v>
      </c>
      <c r="B6" s="1">
        <v>2</v>
      </c>
      <c r="C6" s="1">
        <v>4</v>
      </c>
      <c r="D6" s="1">
        <v>16</v>
      </c>
      <c r="F6" s="7"/>
    </row>
    <row r="8" spans="1:6" x14ac:dyDescent="0.2">
      <c r="A8" s="8" t="s">
        <v>43</v>
      </c>
      <c r="F8" s="8">
        <f>SUM(F5:F6)</f>
        <v>0</v>
      </c>
    </row>
    <row r="10" spans="1:6" ht="15" customHeight="1" x14ac:dyDescent="0.2">
      <c r="A10" s="38" t="s">
        <v>71</v>
      </c>
      <c r="B10" s="37" t="s">
        <v>17</v>
      </c>
      <c r="C10" s="39"/>
      <c r="D10" s="37" t="s">
        <v>18</v>
      </c>
      <c r="E10" s="39"/>
      <c r="F10" s="37" t="s">
        <v>44</v>
      </c>
    </row>
    <row r="11" spans="1:6" ht="15" customHeight="1" x14ac:dyDescent="0.2">
      <c r="A11" s="38"/>
      <c r="B11" s="27" t="s">
        <v>24</v>
      </c>
      <c r="C11" s="28" t="s">
        <v>25</v>
      </c>
      <c r="D11" s="27" t="s">
        <v>24</v>
      </c>
      <c r="E11" s="28" t="s">
        <v>25</v>
      </c>
      <c r="F11" s="37"/>
    </row>
    <row r="12" spans="1:6" x14ac:dyDescent="0.2">
      <c r="A12" s="3" t="s">
        <v>4</v>
      </c>
      <c r="B12" s="1">
        <f>B5</f>
        <v>10</v>
      </c>
      <c r="C12" s="9">
        <v>50.4</v>
      </c>
      <c r="D12" s="1">
        <f>B6</f>
        <v>2</v>
      </c>
      <c r="E12" s="9">
        <v>23.4</v>
      </c>
      <c r="F12" s="10"/>
    </row>
    <row r="13" spans="1:6" ht="13.5" customHeight="1" x14ac:dyDescent="0.2">
      <c r="A13" s="3" t="s">
        <v>5</v>
      </c>
      <c r="B13" s="1">
        <f>C5</f>
        <v>20</v>
      </c>
      <c r="C13" s="9">
        <v>28.8</v>
      </c>
      <c r="D13" s="1">
        <f>C6</f>
        <v>4</v>
      </c>
      <c r="E13" s="9">
        <v>12.6</v>
      </c>
      <c r="F13" s="10"/>
    </row>
    <row r="14" spans="1:6" x14ac:dyDescent="0.2">
      <c r="A14" s="3" t="s">
        <v>15</v>
      </c>
      <c r="B14" s="1">
        <f>D5</f>
        <v>15</v>
      </c>
      <c r="C14" s="9">
        <v>14.4</v>
      </c>
      <c r="D14" s="1">
        <f>D6</f>
        <v>16</v>
      </c>
      <c r="E14" s="9">
        <v>7.2</v>
      </c>
      <c r="F14" s="10"/>
    </row>
    <row r="16" spans="1:6" x14ac:dyDescent="0.2">
      <c r="A16" s="8" t="s">
        <v>31</v>
      </c>
      <c r="F16" s="11">
        <f>SUM(F12:F15)</f>
        <v>0</v>
      </c>
    </row>
    <row r="18" spans="1:6" ht="15" customHeight="1" x14ac:dyDescent="0.2">
      <c r="A18" s="38" t="s">
        <v>30</v>
      </c>
      <c r="B18" s="37" t="s">
        <v>19</v>
      </c>
      <c r="C18" s="39"/>
      <c r="D18" s="27"/>
      <c r="E18" s="28" t="s">
        <v>66</v>
      </c>
      <c r="F18" s="37" t="s">
        <v>44</v>
      </c>
    </row>
    <row r="19" spans="1:6" ht="15" customHeight="1" x14ac:dyDescent="0.2">
      <c r="A19" s="38"/>
      <c r="B19" s="27" t="s">
        <v>24</v>
      </c>
      <c r="C19" s="28" t="s">
        <v>25</v>
      </c>
      <c r="D19" s="27"/>
      <c r="E19" s="28" t="s">
        <v>25</v>
      </c>
      <c r="F19" s="37"/>
    </row>
    <row r="20" spans="1:6" x14ac:dyDescent="0.2">
      <c r="A20" s="3" t="s">
        <v>39</v>
      </c>
      <c r="B20" s="1">
        <v>21</v>
      </c>
      <c r="C20" s="9">
        <v>85</v>
      </c>
      <c r="F20" s="9">
        <f>B20*C20</f>
        <v>1785</v>
      </c>
    </row>
    <row r="21" spans="1:6" x14ac:dyDescent="0.2">
      <c r="A21" s="3" t="s">
        <v>32</v>
      </c>
      <c r="B21" s="1">
        <v>10</v>
      </c>
      <c r="C21" s="9"/>
      <c r="E21" s="9">
        <v>160</v>
      </c>
      <c r="F21" s="9">
        <f>E21</f>
        <v>160</v>
      </c>
    </row>
    <row r="23" spans="1:6" x14ac:dyDescent="0.2">
      <c r="A23" s="8" t="s">
        <v>33</v>
      </c>
      <c r="F23" s="11">
        <f>SUM(F20:F21)</f>
        <v>1945</v>
      </c>
    </row>
    <row r="25" spans="1:6" ht="25.5" customHeight="1" x14ac:dyDescent="0.2">
      <c r="A25" s="29" t="s">
        <v>20</v>
      </c>
      <c r="B25" s="26" t="s">
        <v>24</v>
      </c>
      <c r="C25" s="26" t="s">
        <v>25</v>
      </c>
      <c r="D25" s="26"/>
      <c r="E25" s="26"/>
      <c r="F25" s="26" t="s">
        <v>44</v>
      </c>
    </row>
    <row r="26" spans="1:6" x14ac:dyDescent="0.2">
      <c r="A26" s="3" t="s">
        <v>17</v>
      </c>
      <c r="B26" s="1">
        <f>SUM(B5:D5)</f>
        <v>45</v>
      </c>
      <c r="C26" s="9">
        <v>21</v>
      </c>
      <c r="F26" s="9">
        <f>B26*C26</f>
        <v>945</v>
      </c>
    </row>
    <row r="27" spans="1:6" x14ac:dyDescent="0.2">
      <c r="A27" s="3" t="s">
        <v>18</v>
      </c>
      <c r="B27" s="1">
        <f>SUM(D12:D14)</f>
        <v>22</v>
      </c>
      <c r="C27" s="9">
        <v>10</v>
      </c>
      <c r="F27" s="9">
        <f>B27*C27</f>
        <v>220</v>
      </c>
    </row>
    <row r="28" spans="1:6" x14ac:dyDescent="0.2">
      <c r="F28" s="9"/>
    </row>
    <row r="29" spans="1:6" x14ac:dyDescent="0.2">
      <c r="A29" s="8" t="s">
        <v>34</v>
      </c>
      <c r="F29" s="11">
        <f>SUM(F26:F27)</f>
        <v>1165</v>
      </c>
    </row>
    <row r="31" spans="1:6" ht="25.5" customHeight="1" x14ac:dyDescent="0.2">
      <c r="A31" s="15" t="s">
        <v>60</v>
      </c>
      <c r="B31" s="26" t="s">
        <v>24</v>
      </c>
      <c r="C31" s="26" t="s">
        <v>25</v>
      </c>
      <c r="D31" s="26"/>
      <c r="E31" s="26"/>
      <c r="F31" s="26" t="s">
        <v>44</v>
      </c>
    </row>
    <row r="32" spans="1:6" x14ac:dyDescent="0.2">
      <c r="A32" s="3" t="s">
        <v>23</v>
      </c>
      <c r="B32" s="1">
        <v>20</v>
      </c>
      <c r="C32" s="12"/>
      <c r="F32" s="9">
        <f>B32*C32</f>
        <v>0</v>
      </c>
    </row>
    <row r="33" spans="1:6" x14ac:dyDescent="0.2">
      <c r="A33" s="3" t="s">
        <v>26</v>
      </c>
      <c r="B33" s="1">
        <v>10</v>
      </c>
      <c r="C33" s="12"/>
      <c r="F33" s="9">
        <f t="shared" ref="F33:F35" si="0">B33*C33</f>
        <v>0</v>
      </c>
    </row>
    <row r="34" spans="1:6" x14ac:dyDescent="0.2">
      <c r="A34" s="3" t="s">
        <v>27</v>
      </c>
      <c r="B34" s="1">
        <v>36</v>
      </c>
      <c r="C34" s="12"/>
      <c r="F34" s="9">
        <f t="shared" si="0"/>
        <v>0</v>
      </c>
    </row>
    <row r="35" spans="1:6" x14ac:dyDescent="0.2">
      <c r="A35" s="3" t="s">
        <v>28</v>
      </c>
      <c r="B35" s="1">
        <v>15</v>
      </c>
      <c r="C35" s="12"/>
      <c r="F35" s="9">
        <f t="shared" si="0"/>
        <v>0</v>
      </c>
    </row>
    <row r="37" spans="1:6" x14ac:dyDescent="0.2">
      <c r="A37" s="8" t="s">
        <v>35</v>
      </c>
      <c r="F37" s="11">
        <f>SUM(F32:F35)</f>
        <v>0</v>
      </c>
    </row>
    <row r="39" spans="1:6" ht="25.5" customHeight="1" x14ac:dyDescent="0.2">
      <c r="A39" s="15" t="s">
        <v>42</v>
      </c>
      <c r="B39" s="26"/>
      <c r="C39" s="26"/>
      <c r="D39" s="26"/>
      <c r="E39" s="26"/>
      <c r="F39" s="26" t="s">
        <v>44</v>
      </c>
    </row>
    <row r="40" spans="1:6" x14ac:dyDescent="0.2">
      <c r="A40" s="3" t="s">
        <v>72</v>
      </c>
      <c r="F40" s="9">
        <f>SUM(F16,F23,F29,F37)</f>
        <v>3110</v>
      </c>
    </row>
    <row r="41" spans="1:6" x14ac:dyDescent="0.2">
      <c r="A41" s="3" t="s">
        <v>36</v>
      </c>
      <c r="B41" s="13">
        <v>5.2499999999999998E-2</v>
      </c>
      <c r="D41" s="30" t="s">
        <v>70</v>
      </c>
      <c r="E41" s="31">
        <v>311.57</v>
      </c>
      <c r="F41" s="14"/>
    </row>
    <row r="43" spans="1:6" x14ac:dyDescent="0.2">
      <c r="A43" s="8" t="s">
        <v>73</v>
      </c>
      <c r="F43" s="11">
        <f>F40-F41</f>
        <v>3110</v>
      </c>
    </row>
  </sheetData>
  <mergeCells count="9">
    <mergeCell ref="F18:F19"/>
    <mergeCell ref="A18:A19"/>
    <mergeCell ref="B18:C18"/>
    <mergeCell ref="F3:F4"/>
    <mergeCell ref="A3:A4"/>
    <mergeCell ref="B10:C10"/>
    <mergeCell ref="D10:E10"/>
    <mergeCell ref="A10:A11"/>
    <mergeCell ref="F10:F11"/>
  </mergeCells>
  <pageMargins left="0.70866141732283472" right="0.70866141732283472" top="1.1811023622047245" bottom="0.78740157480314965" header="0.31496062992125984" footer="0.31496062992125984"/>
  <pageSetup paperSize="9" scale="8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0FF8B2-512D-4456-967D-BBBDA06DCA19}">
  <dimension ref="A1:B20"/>
  <sheetViews>
    <sheetView workbookViewId="0">
      <selection sqref="A1:B1"/>
    </sheetView>
  </sheetViews>
  <sheetFormatPr baseColWidth="10" defaultColWidth="12" defaultRowHeight="12.75" x14ac:dyDescent="0.2"/>
  <cols>
    <col min="1" max="1" width="40.140625" style="3" bestFit="1" customWidth="1"/>
    <col min="2" max="2" width="21.140625" style="3" customWidth="1"/>
    <col min="3" max="16384" width="12" style="3"/>
  </cols>
  <sheetData>
    <row r="1" spans="1:2" ht="30" customHeight="1" x14ac:dyDescent="0.2">
      <c r="A1" s="41" t="s">
        <v>59</v>
      </c>
      <c r="B1" s="41"/>
    </row>
    <row r="3" spans="1:2" x14ac:dyDescent="0.2">
      <c r="A3" s="15" t="s">
        <v>58</v>
      </c>
      <c r="B3" s="4" t="s">
        <v>25</v>
      </c>
    </row>
    <row r="4" spans="1:2" x14ac:dyDescent="0.2">
      <c r="A4" s="3" t="s">
        <v>52</v>
      </c>
      <c r="B4" s="9">
        <v>5</v>
      </c>
    </row>
    <row r="5" spans="1:2" x14ac:dyDescent="0.2">
      <c r="A5" s="3" t="s">
        <v>47</v>
      </c>
      <c r="B5" s="9">
        <v>15</v>
      </c>
    </row>
    <row r="6" spans="1:2" x14ac:dyDescent="0.2">
      <c r="A6" s="3" t="s">
        <v>28</v>
      </c>
      <c r="B6" s="9">
        <v>24.9</v>
      </c>
    </row>
    <row r="7" spans="1:2" x14ac:dyDescent="0.2">
      <c r="A7" s="3" t="s">
        <v>49</v>
      </c>
      <c r="B7" s="9">
        <v>750</v>
      </c>
    </row>
    <row r="8" spans="1:2" x14ac:dyDescent="0.2">
      <c r="A8" s="3" t="s">
        <v>27</v>
      </c>
      <c r="B8" s="9">
        <v>7.9</v>
      </c>
    </row>
    <row r="9" spans="1:2" x14ac:dyDescent="0.2">
      <c r="A9" s="3" t="s">
        <v>45</v>
      </c>
      <c r="B9" s="9">
        <v>24.9</v>
      </c>
    </row>
    <row r="10" spans="1:2" x14ac:dyDescent="0.2">
      <c r="A10" s="3" t="s">
        <v>48</v>
      </c>
      <c r="B10" s="9">
        <v>39.9</v>
      </c>
    </row>
    <row r="11" spans="1:2" x14ac:dyDescent="0.2">
      <c r="A11" s="3" t="s">
        <v>46</v>
      </c>
      <c r="B11" s="9">
        <v>118</v>
      </c>
    </row>
    <row r="12" spans="1:2" x14ac:dyDescent="0.2">
      <c r="A12" s="3" t="s">
        <v>55</v>
      </c>
      <c r="B12" s="9">
        <v>15.9</v>
      </c>
    </row>
    <row r="13" spans="1:2" x14ac:dyDescent="0.2">
      <c r="A13" s="3" t="s">
        <v>54</v>
      </c>
      <c r="B13" s="9">
        <v>15.9</v>
      </c>
    </row>
    <row r="14" spans="1:2" x14ac:dyDescent="0.2">
      <c r="A14" s="3" t="s">
        <v>56</v>
      </c>
      <c r="B14" s="9">
        <v>15.9</v>
      </c>
    </row>
    <row r="15" spans="1:2" x14ac:dyDescent="0.2">
      <c r="A15" s="3" t="s">
        <v>57</v>
      </c>
      <c r="B15" s="9">
        <v>348</v>
      </c>
    </row>
    <row r="16" spans="1:2" x14ac:dyDescent="0.2">
      <c r="A16" s="3" t="s">
        <v>53</v>
      </c>
      <c r="B16" s="9">
        <v>15.9</v>
      </c>
    </row>
    <row r="17" spans="1:2" x14ac:dyDescent="0.2">
      <c r="A17" s="3" t="s">
        <v>50</v>
      </c>
      <c r="B17" s="9">
        <v>240</v>
      </c>
    </row>
    <row r="18" spans="1:2" x14ac:dyDescent="0.2">
      <c r="A18" s="3" t="s">
        <v>51</v>
      </c>
      <c r="B18" s="9">
        <v>70</v>
      </c>
    </row>
    <row r="19" spans="1:2" x14ac:dyDescent="0.2">
      <c r="A19" s="3" t="s">
        <v>23</v>
      </c>
      <c r="B19" s="9">
        <v>29.9</v>
      </c>
    </row>
    <row r="20" spans="1:2" x14ac:dyDescent="0.2">
      <c r="A20" s="3" t="s">
        <v>26</v>
      </c>
      <c r="B20" s="9">
        <v>25</v>
      </c>
    </row>
  </sheetData>
  <sortState ref="A4:B20">
    <sortCondition ref="A4:A20"/>
  </sortState>
  <mergeCells count="1">
    <mergeCell ref="A1:B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A295B7-FE44-4124-8DDA-8442B8E5EDDA}">
  <dimension ref="A1:K46"/>
  <sheetViews>
    <sheetView zoomScale="115" zoomScaleNormal="115" workbookViewId="0">
      <selection sqref="A1:K1"/>
    </sheetView>
  </sheetViews>
  <sheetFormatPr baseColWidth="10" defaultColWidth="12" defaultRowHeight="12.75" x14ac:dyDescent="0.2"/>
  <cols>
    <col min="1" max="9" width="14.85546875" style="3" customWidth="1"/>
    <col min="10" max="10" width="16.85546875" style="3" customWidth="1"/>
    <col min="11" max="11" width="15.85546875" style="3" customWidth="1"/>
    <col min="12" max="12" width="12" style="3"/>
    <col min="13" max="13" width="24" style="3" customWidth="1"/>
    <col min="14" max="16384" width="12" style="3"/>
  </cols>
  <sheetData>
    <row r="1" spans="1:11" ht="30" customHeight="1" x14ac:dyDescent="0.2">
      <c r="A1" s="41" t="s">
        <v>14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3" spans="1:11" x14ac:dyDescent="0.2">
      <c r="A3" s="15" t="s">
        <v>0</v>
      </c>
      <c r="B3" s="35">
        <v>2022</v>
      </c>
    </row>
    <row r="5" spans="1:11" ht="15.75" customHeight="1" x14ac:dyDescent="0.2">
      <c r="A5" s="32" t="s">
        <v>76</v>
      </c>
      <c r="B5" s="33"/>
      <c r="C5" s="33"/>
      <c r="D5" s="33"/>
      <c r="E5" s="34" t="s">
        <v>75</v>
      </c>
      <c r="F5" s="6"/>
      <c r="G5" s="42" t="s">
        <v>61</v>
      </c>
      <c r="H5" s="42"/>
      <c r="I5" s="6"/>
      <c r="J5" s="42" t="s">
        <v>78</v>
      </c>
      <c r="K5" s="42"/>
    </row>
    <row r="6" spans="1:11" x14ac:dyDescent="0.2">
      <c r="B6" s="3" t="s">
        <v>74</v>
      </c>
      <c r="E6" s="16"/>
      <c r="G6" s="3" t="s">
        <v>8</v>
      </c>
      <c r="H6" s="17"/>
      <c r="J6" s="3" t="s">
        <v>77</v>
      </c>
      <c r="K6" s="18"/>
    </row>
    <row r="7" spans="1:11" x14ac:dyDescent="0.2">
      <c r="G7" s="3" t="s">
        <v>7</v>
      </c>
      <c r="H7" s="17"/>
    </row>
    <row r="8" spans="1:11" x14ac:dyDescent="0.2">
      <c r="B8" s="3" t="s">
        <v>63</v>
      </c>
      <c r="E8" s="19"/>
      <c r="G8" s="3" t="s">
        <v>9</v>
      </c>
      <c r="H8" s="17"/>
    </row>
    <row r="9" spans="1:11" x14ac:dyDescent="0.2">
      <c r="G9" s="3" t="s">
        <v>6</v>
      </c>
      <c r="H9" s="17"/>
    </row>
    <row r="10" spans="1:11" x14ac:dyDescent="0.2">
      <c r="B10" s="3" t="s">
        <v>62</v>
      </c>
      <c r="E10" s="43"/>
      <c r="G10" s="3" t="s">
        <v>10</v>
      </c>
      <c r="H10" s="17"/>
    </row>
    <row r="13" spans="1:11" ht="38.25" x14ac:dyDescent="0.2">
      <c r="A13" s="5" t="s">
        <v>1</v>
      </c>
      <c r="B13" s="5" t="s">
        <v>37</v>
      </c>
      <c r="C13" s="5" t="s">
        <v>4</v>
      </c>
      <c r="D13" s="5" t="s">
        <v>5</v>
      </c>
      <c r="E13" s="5" t="s">
        <v>2</v>
      </c>
      <c r="F13" s="5" t="s">
        <v>3</v>
      </c>
      <c r="G13" s="5" t="s">
        <v>16</v>
      </c>
      <c r="H13" s="5" t="s">
        <v>69</v>
      </c>
      <c r="I13" s="5" t="s">
        <v>40</v>
      </c>
      <c r="J13" s="20" t="s">
        <v>41</v>
      </c>
      <c r="K13" s="20" t="s">
        <v>77</v>
      </c>
    </row>
    <row r="14" spans="1:11" x14ac:dyDescent="0.2">
      <c r="A14" s="21">
        <v>44682</v>
      </c>
      <c r="B14" s="22"/>
      <c r="C14" s="3">
        <v>442</v>
      </c>
      <c r="D14" s="3">
        <v>3376</v>
      </c>
      <c r="E14" s="3">
        <v>818</v>
      </c>
      <c r="F14" s="3">
        <v>535</v>
      </c>
      <c r="G14" s="3">
        <v>594</v>
      </c>
      <c r="H14" s="3">
        <v>885</v>
      </c>
      <c r="I14" s="3">
        <f>SUM(C14:G14)</f>
        <v>5765</v>
      </c>
      <c r="J14" s="3" t="s">
        <v>6</v>
      </c>
      <c r="K14" s="3" t="s">
        <v>38</v>
      </c>
    </row>
    <row r="15" spans="1:11" x14ac:dyDescent="0.2">
      <c r="A15" s="21">
        <v>44683</v>
      </c>
      <c r="B15" s="22"/>
      <c r="C15" s="3">
        <v>113</v>
      </c>
      <c r="D15" s="3">
        <v>1496</v>
      </c>
      <c r="E15" s="3">
        <v>329</v>
      </c>
      <c r="F15" s="3">
        <v>284</v>
      </c>
      <c r="G15" s="3">
        <v>263</v>
      </c>
      <c r="H15" s="3">
        <v>351</v>
      </c>
      <c r="I15" s="3">
        <f t="shared" ref="I15:I44" si="0">SUM(C15:G15)</f>
        <v>2485</v>
      </c>
      <c r="J15" s="3" t="s">
        <v>7</v>
      </c>
    </row>
    <row r="16" spans="1:11" x14ac:dyDescent="0.2">
      <c r="A16" s="21">
        <v>44684</v>
      </c>
      <c r="B16" s="22"/>
      <c r="C16" s="3">
        <v>186</v>
      </c>
      <c r="D16" s="3">
        <v>1953</v>
      </c>
      <c r="E16" s="3">
        <v>378</v>
      </c>
      <c r="F16" s="3">
        <v>253</v>
      </c>
      <c r="G16" s="3">
        <v>293</v>
      </c>
      <c r="H16" s="3">
        <v>443</v>
      </c>
      <c r="I16" s="3">
        <f t="shared" si="0"/>
        <v>3063</v>
      </c>
      <c r="J16" s="3" t="s">
        <v>8</v>
      </c>
    </row>
    <row r="17" spans="1:11" x14ac:dyDescent="0.2">
      <c r="A17" s="21">
        <v>44685</v>
      </c>
      <c r="B17" s="22"/>
      <c r="C17" s="3">
        <v>109</v>
      </c>
      <c r="D17" s="3">
        <v>1394</v>
      </c>
      <c r="E17" s="3">
        <v>261</v>
      </c>
      <c r="F17" s="3">
        <v>377</v>
      </c>
      <c r="G17" s="3">
        <v>179</v>
      </c>
      <c r="H17" s="3">
        <v>297</v>
      </c>
      <c r="I17" s="3">
        <f t="shared" si="0"/>
        <v>2320</v>
      </c>
      <c r="J17" s="3" t="s">
        <v>7</v>
      </c>
    </row>
    <row r="18" spans="1:11" x14ac:dyDescent="0.2">
      <c r="A18" s="21">
        <v>44686</v>
      </c>
      <c r="B18" s="22"/>
      <c r="C18" s="3">
        <v>119</v>
      </c>
      <c r="D18" s="3">
        <v>1125</v>
      </c>
      <c r="E18" s="3">
        <v>218</v>
      </c>
      <c r="F18" s="3">
        <v>121</v>
      </c>
      <c r="G18" s="3">
        <v>163</v>
      </c>
      <c r="H18" s="3">
        <v>188</v>
      </c>
      <c r="I18" s="3">
        <f t="shared" si="0"/>
        <v>1746</v>
      </c>
      <c r="J18" s="3" t="s">
        <v>9</v>
      </c>
    </row>
    <row r="19" spans="1:11" x14ac:dyDescent="0.2">
      <c r="A19" s="21">
        <v>44687</v>
      </c>
      <c r="B19" s="22"/>
      <c r="C19" s="3">
        <v>66</v>
      </c>
      <c r="D19" s="3">
        <v>1131</v>
      </c>
      <c r="E19" s="3">
        <v>199</v>
      </c>
      <c r="F19" s="3">
        <v>116</v>
      </c>
      <c r="G19" s="3">
        <v>169</v>
      </c>
      <c r="H19" s="3">
        <v>213</v>
      </c>
      <c r="I19" s="3">
        <f t="shared" si="0"/>
        <v>1681</v>
      </c>
      <c r="J19" s="3" t="s">
        <v>9</v>
      </c>
    </row>
    <row r="20" spans="1:11" x14ac:dyDescent="0.2">
      <c r="A20" s="21">
        <v>44688</v>
      </c>
      <c r="B20" s="22"/>
      <c r="C20" s="3">
        <v>16</v>
      </c>
      <c r="D20" s="3">
        <v>821</v>
      </c>
      <c r="E20" s="3">
        <v>271</v>
      </c>
      <c r="F20" s="3">
        <v>59</v>
      </c>
      <c r="G20" s="3">
        <v>102</v>
      </c>
      <c r="H20" s="3">
        <v>204</v>
      </c>
      <c r="I20" s="3">
        <f t="shared" si="0"/>
        <v>1269</v>
      </c>
      <c r="J20" s="3" t="s">
        <v>10</v>
      </c>
    </row>
    <row r="21" spans="1:11" x14ac:dyDescent="0.2">
      <c r="A21" s="21">
        <v>44689</v>
      </c>
      <c r="B21" s="22"/>
      <c r="C21" s="23">
        <v>198</v>
      </c>
      <c r="D21" s="23">
        <v>2309</v>
      </c>
      <c r="E21" s="23">
        <v>999</v>
      </c>
      <c r="F21" s="23">
        <v>284</v>
      </c>
      <c r="G21" s="23">
        <v>445</v>
      </c>
      <c r="H21" s="23">
        <v>547</v>
      </c>
      <c r="I21" s="23">
        <f t="shared" si="0"/>
        <v>4235</v>
      </c>
      <c r="J21" s="3" t="s">
        <v>10</v>
      </c>
      <c r="K21" s="3" t="s">
        <v>12</v>
      </c>
    </row>
    <row r="22" spans="1:11" x14ac:dyDescent="0.2">
      <c r="A22" s="21">
        <v>44690</v>
      </c>
      <c r="B22" s="22"/>
      <c r="C22" s="23">
        <v>56</v>
      </c>
      <c r="D22" s="23">
        <v>857</v>
      </c>
      <c r="E22" s="23">
        <v>71</v>
      </c>
      <c r="F22" s="23">
        <v>188</v>
      </c>
      <c r="G22" s="23">
        <v>105</v>
      </c>
      <c r="H22" s="23">
        <v>181</v>
      </c>
      <c r="I22" s="23">
        <f t="shared" si="0"/>
        <v>1277</v>
      </c>
      <c r="J22" s="3" t="s">
        <v>10</v>
      </c>
    </row>
    <row r="23" spans="1:11" x14ac:dyDescent="0.2">
      <c r="A23" s="21">
        <v>44691</v>
      </c>
      <c r="B23" s="22"/>
      <c r="C23" s="23">
        <v>90</v>
      </c>
      <c r="D23" s="23">
        <v>757</v>
      </c>
      <c r="E23" s="23">
        <v>184</v>
      </c>
      <c r="F23" s="23">
        <v>117</v>
      </c>
      <c r="G23" s="23">
        <v>168</v>
      </c>
      <c r="H23" s="23">
        <v>148</v>
      </c>
      <c r="I23" s="23">
        <f t="shared" si="0"/>
        <v>1316</v>
      </c>
      <c r="J23" s="3" t="s">
        <v>8</v>
      </c>
    </row>
    <row r="24" spans="1:11" x14ac:dyDescent="0.2">
      <c r="A24" s="21">
        <v>44692</v>
      </c>
      <c r="B24" s="22"/>
      <c r="C24" s="23">
        <v>305</v>
      </c>
      <c r="D24" s="23">
        <v>2743</v>
      </c>
      <c r="E24" s="23">
        <v>473</v>
      </c>
      <c r="F24" s="23">
        <v>404</v>
      </c>
      <c r="G24" s="23">
        <v>551</v>
      </c>
      <c r="H24" s="23">
        <v>745</v>
      </c>
      <c r="I24" s="23">
        <f t="shared" si="0"/>
        <v>4476</v>
      </c>
      <c r="J24" s="3" t="s">
        <v>6</v>
      </c>
    </row>
    <row r="25" spans="1:11" x14ac:dyDescent="0.2">
      <c r="A25" s="21">
        <v>44693</v>
      </c>
      <c r="B25" s="22"/>
      <c r="C25" s="23">
        <v>147</v>
      </c>
      <c r="D25" s="23">
        <v>1580</v>
      </c>
      <c r="E25" s="23">
        <v>266</v>
      </c>
      <c r="F25" s="23">
        <v>172</v>
      </c>
      <c r="G25" s="23">
        <v>251</v>
      </c>
      <c r="H25" s="23">
        <v>348</v>
      </c>
      <c r="I25" s="23">
        <f t="shared" si="0"/>
        <v>2416</v>
      </c>
      <c r="J25" s="3" t="s">
        <v>6</v>
      </c>
    </row>
    <row r="26" spans="1:11" x14ac:dyDescent="0.2">
      <c r="A26" s="21">
        <v>44694</v>
      </c>
      <c r="B26" s="22"/>
      <c r="C26" s="23">
        <v>103</v>
      </c>
      <c r="D26" s="23">
        <v>912</v>
      </c>
      <c r="E26" s="23">
        <v>130</v>
      </c>
      <c r="F26" s="23">
        <v>74</v>
      </c>
      <c r="G26" s="23">
        <v>141</v>
      </c>
      <c r="H26" s="23">
        <v>119</v>
      </c>
      <c r="I26" s="23">
        <f t="shared" si="0"/>
        <v>1360</v>
      </c>
      <c r="J26" s="3" t="s">
        <v>7</v>
      </c>
    </row>
    <row r="27" spans="1:11" x14ac:dyDescent="0.2">
      <c r="A27" s="21">
        <v>44695</v>
      </c>
      <c r="B27" s="22"/>
      <c r="C27" s="23">
        <v>138</v>
      </c>
      <c r="D27" s="23">
        <v>1092</v>
      </c>
      <c r="E27" s="23">
        <v>196</v>
      </c>
      <c r="F27" s="23">
        <v>148</v>
      </c>
      <c r="G27" s="23">
        <v>234</v>
      </c>
      <c r="H27" s="23">
        <v>284</v>
      </c>
      <c r="I27" s="23">
        <f t="shared" si="0"/>
        <v>1808</v>
      </c>
      <c r="J27" s="3" t="s">
        <v>7</v>
      </c>
    </row>
    <row r="28" spans="1:11" x14ac:dyDescent="0.2">
      <c r="A28" s="21">
        <v>44696</v>
      </c>
      <c r="B28" s="22"/>
      <c r="C28" s="23">
        <v>113</v>
      </c>
      <c r="D28" s="23">
        <v>1480</v>
      </c>
      <c r="E28" s="23">
        <v>345</v>
      </c>
      <c r="F28" s="23">
        <v>174</v>
      </c>
      <c r="G28" s="23">
        <v>243</v>
      </c>
      <c r="H28" s="23">
        <v>355</v>
      </c>
      <c r="I28" s="23">
        <f t="shared" si="0"/>
        <v>2355</v>
      </c>
      <c r="J28" s="3" t="s">
        <v>8</v>
      </c>
    </row>
    <row r="29" spans="1:11" x14ac:dyDescent="0.2">
      <c r="A29" s="21">
        <v>44697</v>
      </c>
      <c r="B29" s="22"/>
      <c r="C29" s="23">
        <v>111</v>
      </c>
      <c r="D29" s="23">
        <v>1056</v>
      </c>
      <c r="E29" s="23">
        <v>302</v>
      </c>
      <c r="F29" s="23">
        <v>178</v>
      </c>
      <c r="G29" s="23">
        <v>247</v>
      </c>
      <c r="H29" s="23">
        <v>279</v>
      </c>
      <c r="I29" s="23">
        <f t="shared" si="0"/>
        <v>1894</v>
      </c>
      <c r="J29" s="3" t="s">
        <v>8</v>
      </c>
    </row>
    <row r="30" spans="1:11" x14ac:dyDescent="0.2">
      <c r="A30" s="21">
        <v>44698</v>
      </c>
      <c r="B30" s="22"/>
      <c r="C30" s="23">
        <v>71</v>
      </c>
      <c r="D30" s="23">
        <v>1145</v>
      </c>
      <c r="E30" s="23">
        <v>245</v>
      </c>
      <c r="F30" s="23">
        <v>219</v>
      </c>
      <c r="G30" s="23">
        <v>163</v>
      </c>
      <c r="H30" s="23">
        <v>267</v>
      </c>
      <c r="I30" s="23">
        <f t="shared" si="0"/>
        <v>1843</v>
      </c>
      <c r="J30" s="3" t="s">
        <v>7</v>
      </c>
    </row>
    <row r="31" spans="1:11" x14ac:dyDescent="0.2">
      <c r="A31" s="21">
        <v>44699</v>
      </c>
      <c r="B31" s="22"/>
      <c r="C31" s="23">
        <v>86</v>
      </c>
      <c r="D31" s="23">
        <v>880</v>
      </c>
      <c r="E31" s="23">
        <v>107</v>
      </c>
      <c r="F31" s="23">
        <v>66</v>
      </c>
      <c r="G31" s="23">
        <v>114</v>
      </c>
      <c r="H31" s="23">
        <v>155</v>
      </c>
      <c r="I31" s="23">
        <f t="shared" si="0"/>
        <v>1253</v>
      </c>
      <c r="J31" s="3" t="s">
        <v>6</v>
      </c>
    </row>
    <row r="32" spans="1:11" x14ac:dyDescent="0.2">
      <c r="A32" s="21">
        <v>44700</v>
      </c>
      <c r="B32" s="22"/>
      <c r="C32" s="23">
        <v>156</v>
      </c>
      <c r="D32" s="23">
        <v>1516</v>
      </c>
      <c r="E32" s="23">
        <v>264</v>
      </c>
      <c r="F32" s="23">
        <v>173</v>
      </c>
      <c r="G32" s="23">
        <v>277</v>
      </c>
      <c r="H32" s="23">
        <v>275</v>
      </c>
      <c r="I32" s="23">
        <f t="shared" si="0"/>
        <v>2386</v>
      </c>
      <c r="J32" s="3" t="s">
        <v>10</v>
      </c>
    </row>
    <row r="33" spans="1:11" x14ac:dyDescent="0.2">
      <c r="A33" s="21">
        <v>44701</v>
      </c>
      <c r="B33" s="22"/>
      <c r="C33" s="23">
        <v>702</v>
      </c>
      <c r="D33" s="23">
        <v>3698</v>
      </c>
      <c r="E33" s="23">
        <v>1205</v>
      </c>
      <c r="F33" s="23">
        <v>954</v>
      </c>
      <c r="G33" s="23">
        <v>886</v>
      </c>
      <c r="H33" s="23">
        <v>1200</v>
      </c>
      <c r="I33" s="23">
        <f t="shared" si="0"/>
        <v>7445</v>
      </c>
      <c r="J33" s="3" t="s">
        <v>10</v>
      </c>
      <c r="K33" s="3" t="s">
        <v>64</v>
      </c>
    </row>
    <row r="34" spans="1:11" x14ac:dyDescent="0.2">
      <c r="A34" s="21">
        <v>44702</v>
      </c>
      <c r="B34" s="22"/>
      <c r="C34" s="23">
        <v>266</v>
      </c>
      <c r="D34" s="23">
        <v>2146</v>
      </c>
      <c r="E34" s="23">
        <v>396</v>
      </c>
      <c r="F34" s="23">
        <v>355</v>
      </c>
      <c r="G34" s="23">
        <v>403</v>
      </c>
      <c r="H34" s="23">
        <v>492</v>
      </c>
      <c r="I34" s="23">
        <f t="shared" si="0"/>
        <v>3566</v>
      </c>
      <c r="J34" s="3" t="s">
        <v>6</v>
      </c>
    </row>
    <row r="35" spans="1:11" x14ac:dyDescent="0.2">
      <c r="A35" s="21">
        <v>44703</v>
      </c>
      <c r="B35" s="22"/>
      <c r="C35" s="23">
        <v>117</v>
      </c>
      <c r="D35" s="23">
        <v>853</v>
      </c>
      <c r="E35" s="23">
        <v>191</v>
      </c>
      <c r="F35" s="23">
        <v>179</v>
      </c>
      <c r="G35" s="23">
        <v>206</v>
      </c>
      <c r="H35" s="23">
        <v>156</v>
      </c>
      <c r="I35" s="23">
        <f t="shared" si="0"/>
        <v>1546</v>
      </c>
      <c r="J35" s="3" t="s">
        <v>6</v>
      </c>
    </row>
    <row r="36" spans="1:11" x14ac:dyDescent="0.2">
      <c r="A36" s="21">
        <v>44704</v>
      </c>
      <c r="B36" s="22"/>
      <c r="C36" s="23">
        <v>68</v>
      </c>
      <c r="D36" s="23">
        <v>992</v>
      </c>
      <c r="E36" s="23">
        <v>193</v>
      </c>
      <c r="F36" s="23">
        <v>36</v>
      </c>
      <c r="G36" s="23">
        <v>172</v>
      </c>
      <c r="H36" s="23">
        <v>122</v>
      </c>
      <c r="I36" s="23">
        <f t="shared" si="0"/>
        <v>1461</v>
      </c>
      <c r="J36" s="3" t="s">
        <v>10</v>
      </c>
    </row>
    <row r="37" spans="1:11" x14ac:dyDescent="0.2">
      <c r="A37" s="21">
        <v>44705</v>
      </c>
      <c r="B37" s="22"/>
      <c r="C37" s="23">
        <v>45</v>
      </c>
      <c r="D37" s="23">
        <v>715</v>
      </c>
      <c r="E37" s="23">
        <v>87</v>
      </c>
      <c r="F37" s="23">
        <v>71</v>
      </c>
      <c r="G37" s="23">
        <v>168</v>
      </c>
      <c r="H37" s="23">
        <v>115</v>
      </c>
      <c r="I37" s="23">
        <f t="shared" si="0"/>
        <v>1086</v>
      </c>
      <c r="J37" s="3" t="s">
        <v>10</v>
      </c>
    </row>
    <row r="38" spans="1:11" x14ac:dyDescent="0.2">
      <c r="A38" s="21">
        <v>44706</v>
      </c>
      <c r="B38" s="22"/>
      <c r="C38" s="23">
        <v>108</v>
      </c>
      <c r="D38" s="23">
        <v>685</v>
      </c>
      <c r="E38" s="23">
        <v>154</v>
      </c>
      <c r="F38" s="23">
        <v>67</v>
      </c>
      <c r="G38" s="23">
        <v>167</v>
      </c>
      <c r="H38" s="23">
        <v>131</v>
      </c>
      <c r="I38" s="23">
        <f t="shared" si="0"/>
        <v>1181</v>
      </c>
      <c r="J38" s="3" t="s">
        <v>10</v>
      </c>
    </row>
    <row r="39" spans="1:11" x14ac:dyDescent="0.2">
      <c r="A39" s="21">
        <v>44707</v>
      </c>
      <c r="B39" s="22"/>
      <c r="C39" s="23">
        <v>742</v>
      </c>
      <c r="D39" s="23">
        <v>5389</v>
      </c>
      <c r="E39" s="23">
        <v>1463</v>
      </c>
      <c r="F39" s="23">
        <v>750</v>
      </c>
      <c r="G39" s="23">
        <v>908</v>
      </c>
      <c r="H39" s="23">
        <v>1375</v>
      </c>
      <c r="I39" s="23">
        <f t="shared" si="0"/>
        <v>9252</v>
      </c>
      <c r="J39" s="3" t="s">
        <v>10</v>
      </c>
      <c r="K39" s="3" t="s">
        <v>11</v>
      </c>
    </row>
    <row r="40" spans="1:11" x14ac:dyDescent="0.2">
      <c r="A40" s="21">
        <v>44708</v>
      </c>
      <c r="B40" s="22"/>
      <c r="C40" s="23">
        <v>107</v>
      </c>
      <c r="D40" s="23">
        <v>1106</v>
      </c>
      <c r="E40" s="23">
        <v>340</v>
      </c>
      <c r="F40" s="23">
        <v>108</v>
      </c>
      <c r="G40" s="23">
        <v>192</v>
      </c>
      <c r="H40" s="23">
        <v>201</v>
      </c>
      <c r="I40" s="23">
        <f t="shared" si="0"/>
        <v>1853</v>
      </c>
      <c r="J40" s="3" t="s">
        <v>10</v>
      </c>
    </row>
    <row r="41" spans="1:11" x14ac:dyDescent="0.2">
      <c r="A41" s="21">
        <v>44709</v>
      </c>
      <c r="B41" s="22"/>
      <c r="C41" s="23">
        <v>75</v>
      </c>
      <c r="D41" s="23">
        <v>740</v>
      </c>
      <c r="E41" s="23">
        <v>132</v>
      </c>
      <c r="F41" s="23">
        <v>176</v>
      </c>
      <c r="G41" s="23">
        <v>134</v>
      </c>
      <c r="H41" s="23">
        <v>149</v>
      </c>
      <c r="I41" s="23">
        <f t="shared" si="0"/>
        <v>1257</v>
      </c>
      <c r="J41" s="3" t="s">
        <v>6</v>
      </c>
    </row>
    <row r="42" spans="1:11" x14ac:dyDescent="0.2">
      <c r="A42" s="21">
        <v>44710</v>
      </c>
      <c r="B42" s="22"/>
      <c r="C42" s="23">
        <v>82</v>
      </c>
      <c r="D42" s="23">
        <v>1061</v>
      </c>
      <c r="E42" s="23">
        <v>145</v>
      </c>
      <c r="F42" s="23">
        <v>130</v>
      </c>
      <c r="G42" s="23">
        <v>211</v>
      </c>
      <c r="H42" s="23">
        <v>271</v>
      </c>
      <c r="I42" s="23">
        <f t="shared" si="0"/>
        <v>1629</v>
      </c>
      <c r="J42" s="3" t="s">
        <v>7</v>
      </c>
    </row>
    <row r="43" spans="1:11" x14ac:dyDescent="0.2">
      <c r="A43" s="21">
        <v>44711</v>
      </c>
      <c r="B43" s="22"/>
      <c r="C43" s="23">
        <v>41</v>
      </c>
      <c r="D43" s="23">
        <v>708</v>
      </c>
      <c r="E43" s="23">
        <v>135</v>
      </c>
      <c r="F43" s="23">
        <v>116</v>
      </c>
      <c r="G43" s="23">
        <v>85</v>
      </c>
      <c r="H43" s="23">
        <v>206</v>
      </c>
      <c r="I43" s="23">
        <f t="shared" si="0"/>
        <v>1085</v>
      </c>
      <c r="J43" s="3" t="s">
        <v>10</v>
      </c>
    </row>
    <row r="44" spans="1:11" x14ac:dyDescent="0.2">
      <c r="A44" s="21">
        <v>44712</v>
      </c>
      <c r="B44" s="22"/>
      <c r="C44" s="23">
        <v>137</v>
      </c>
      <c r="D44" s="23">
        <v>1666</v>
      </c>
      <c r="E44" s="23">
        <v>332</v>
      </c>
      <c r="F44" s="23">
        <v>206</v>
      </c>
      <c r="G44" s="23">
        <v>242</v>
      </c>
      <c r="H44" s="23">
        <v>463</v>
      </c>
      <c r="I44" s="23">
        <f t="shared" si="0"/>
        <v>2583</v>
      </c>
      <c r="J44" s="3" t="s">
        <v>10</v>
      </c>
    </row>
    <row r="45" spans="1:11" x14ac:dyDescent="0.2">
      <c r="C45" s="23"/>
      <c r="D45" s="23"/>
      <c r="E45" s="23"/>
      <c r="F45" s="23"/>
      <c r="G45" s="23"/>
      <c r="H45" s="23"/>
      <c r="I45" s="23"/>
    </row>
    <row r="46" spans="1:11" ht="13.5" x14ac:dyDescent="0.25">
      <c r="A46" s="8" t="s">
        <v>13</v>
      </c>
      <c r="B46" s="8"/>
      <c r="C46" s="36">
        <f>SUM(C14:C45)</f>
        <v>5115</v>
      </c>
      <c r="D46" s="36">
        <f t="shared" ref="D46:I46" si="1">SUM(D14:D45)</f>
        <v>47382</v>
      </c>
      <c r="E46" s="36">
        <f t="shared" si="1"/>
        <v>10829</v>
      </c>
      <c r="F46" s="36">
        <f t="shared" si="1"/>
        <v>7090</v>
      </c>
      <c r="G46" s="36">
        <f t="shared" si="1"/>
        <v>8476</v>
      </c>
      <c r="H46" s="36">
        <f t="shared" si="1"/>
        <v>11165</v>
      </c>
      <c r="I46" s="36">
        <f t="shared" si="1"/>
        <v>78892</v>
      </c>
    </row>
  </sheetData>
  <autoFilter ref="A13:K44" xr:uid="{7CA295B7-FE44-4124-8DDA-8442B8E5EDDA}"/>
  <mergeCells count="3">
    <mergeCell ref="G5:H5"/>
    <mergeCell ref="J5:K5"/>
    <mergeCell ref="A1:K1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A40C60-7632-4B2E-8CA3-06A4654CEB2F}">
  <dimension ref="A1:H37"/>
  <sheetViews>
    <sheetView workbookViewId="0">
      <selection sqref="A1:H1"/>
    </sheetView>
  </sheetViews>
  <sheetFormatPr baseColWidth="10" defaultColWidth="12" defaultRowHeight="12.75" x14ac:dyDescent="0.2"/>
  <cols>
    <col min="1" max="1" width="22.28515625" style="3" customWidth="1"/>
    <col min="2" max="16384" width="12" style="3"/>
  </cols>
  <sheetData>
    <row r="1" spans="1:8" ht="30" customHeight="1" x14ac:dyDescent="0.2">
      <c r="A1" s="41" t="s">
        <v>65</v>
      </c>
      <c r="B1" s="41"/>
      <c r="C1" s="41"/>
      <c r="D1" s="41"/>
      <c r="E1" s="41"/>
      <c r="F1" s="41"/>
      <c r="G1" s="41"/>
      <c r="H1" s="41"/>
    </row>
    <row r="3" spans="1:8" x14ac:dyDescent="0.2">
      <c r="A3" s="25"/>
      <c r="B3" s="5">
        <v>2015</v>
      </c>
      <c r="C3" s="5">
        <v>2016</v>
      </c>
      <c r="D3" s="5">
        <v>2017</v>
      </c>
      <c r="E3" s="5">
        <v>2018</v>
      </c>
      <c r="F3" s="5">
        <v>2019</v>
      </c>
      <c r="G3" s="5">
        <v>2020</v>
      </c>
      <c r="H3" s="5">
        <v>2021</v>
      </c>
    </row>
    <row r="4" spans="1:8" x14ac:dyDescent="0.2">
      <c r="A4" s="3" t="s">
        <v>5</v>
      </c>
      <c r="B4" s="23">
        <v>497182</v>
      </c>
      <c r="C4" s="23">
        <v>536431</v>
      </c>
      <c r="D4" s="23">
        <v>519997</v>
      </c>
      <c r="E4" s="23">
        <v>496147</v>
      </c>
      <c r="F4" s="23">
        <v>562605</v>
      </c>
      <c r="G4" s="23">
        <v>340629</v>
      </c>
      <c r="H4" s="23">
        <v>646995.75</v>
      </c>
    </row>
    <row r="5" spans="1:8" x14ac:dyDescent="0.2">
      <c r="A5" s="3" t="s">
        <v>2</v>
      </c>
      <c r="B5" s="23">
        <v>56954</v>
      </c>
      <c r="C5" s="23">
        <v>58616</v>
      </c>
      <c r="D5" s="23">
        <v>116994</v>
      </c>
      <c r="E5" s="23">
        <v>126849</v>
      </c>
      <c r="F5" s="23">
        <v>134286</v>
      </c>
      <c r="G5" s="23">
        <v>40710</v>
      </c>
      <c r="H5" s="23">
        <v>154428.9</v>
      </c>
    </row>
    <row r="6" spans="1:8" x14ac:dyDescent="0.2">
      <c r="A6" s="3" t="s">
        <v>3</v>
      </c>
      <c r="B6" s="23">
        <v>127229</v>
      </c>
      <c r="C6" s="23">
        <v>121149</v>
      </c>
      <c r="D6" s="23">
        <v>62635</v>
      </c>
      <c r="E6" s="23">
        <v>75932</v>
      </c>
      <c r="F6" s="23">
        <v>89185</v>
      </c>
      <c r="G6" s="23">
        <v>67603</v>
      </c>
      <c r="H6" s="23">
        <v>102562.75</v>
      </c>
    </row>
    <row r="7" spans="1:8" x14ac:dyDescent="0.2">
      <c r="A7" s="3" t="s">
        <v>21</v>
      </c>
      <c r="B7" s="23">
        <v>77679</v>
      </c>
      <c r="C7" s="23">
        <v>71960</v>
      </c>
      <c r="D7" s="23">
        <v>72451</v>
      </c>
      <c r="E7" s="23">
        <v>83475</v>
      </c>
      <c r="F7" s="23">
        <v>95038</v>
      </c>
      <c r="G7" s="23">
        <v>54641</v>
      </c>
      <c r="H7" s="23">
        <v>109293.7</v>
      </c>
    </row>
    <row r="8" spans="1:8" x14ac:dyDescent="0.2">
      <c r="A8" s="3" t="s">
        <v>22</v>
      </c>
      <c r="B8" s="23"/>
      <c r="C8" s="23"/>
      <c r="D8" s="23">
        <v>79715</v>
      </c>
      <c r="E8" s="23">
        <v>107961</v>
      </c>
      <c r="F8" s="23">
        <v>112661</v>
      </c>
      <c r="G8" s="23">
        <v>65716</v>
      </c>
      <c r="H8" s="23">
        <v>129560.15</v>
      </c>
    </row>
    <row r="13" spans="1:8" x14ac:dyDescent="0.2">
      <c r="A13" s="24"/>
      <c r="B13" s="24"/>
      <c r="C13" s="24"/>
      <c r="D13" s="24"/>
      <c r="E13" s="24"/>
      <c r="F13" s="24"/>
      <c r="G13" s="24"/>
      <c r="H13" s="24"/>
    </row>
    <row r="14" spans="1:8" x14ac:dyDescent="0.2">
      <c r="A14" s="24"/>
      <c r="B14" s="24"/>
      <c r="C14" s="24"/>
      <c r="D14" s="24"/>
      <c r="E14" s="24"/>
      <c r="F14" s="24"/>
      <c r="G14" s="24"/>
      <c r="H14" s="24"/>
    </row>
    <row r="15" spans="1:8" x14ac:dyDescent="0.2">
      <c r="A15" s="24"/>
      <c r="B15" s="24"/>
      <c r="C15" s="24"/>
      <c r="D15" s="24"/>
      <c r="E15" s="24"/>
      <c r="F15" s="24"/>
      <c r="G15" s="24"/>
      <c r="H15" s="24"/>
    </row>
    <row r="16" spans="1:8" x14ac:dyDescent="0.2">
      <c r="A16" s="24"/>
      <c r="B16" s="24"/>
      <c r="C16" s="24"/>
      <c r="D16" s="24"/>
      <c r="E16" s="24"/>
      <c r="F16" s="24"/>
      <c r="G16" s="24"/>
      <c r="H16" s="24"/>
    </row>
    <row r="17" spans="1:8" x14ac:dyDescent="0.2">
      <c r="A17" s="24"/>
      <c r="B17" s="24"/>
      <c r="C17" s="24"/>
      <c r="D17" s="24"/>
      <c r="E17" s="24"/>
      <c r="F17" s="24"/>
      <c r="G17" s="24"/>
      <c r="H17" s="24"/>
    </row>
    <row r="18" spans="1:8" x14ac:dyDescent="0.2">
      <c r="A18" s="24"/>
      <c r="B18" s="24"/>
      <c r="C18" s="24"/>
      <c r="D18" s="24"/>
      <c r="E18" s="24"/>
      <c r="F18" s="24"/>
      <c r="G18" s="24"/>
      <c r="H18" s="24"/>
    </row>
    <row r="19" spans="1:8" x14ac:dyDescent="0.2">
      <c r="A19" s="24"/>
      <c r="B19" s="24"/>
      <c r="C19" s="24"/>
      <c r="D19" s="24"/>
      <c r="E19" s="24"/>
      <c r="F19" s="24"/>
      <c r="G19" s="24"/>
      <c r="H19" s="24"/>
    </row>
    <row r="20" spans="1:8" x14ac:dyDescent="0.2">
      <c r="A20" s="24"/>
      <c r="B20" s="24"/>
      <c r="C20" s="24"/>
      <c r="D20" s="24"/>
      <c r="E20" s="24"/>
      <c r="F20" s="24"/>
      <c r="G20" s="24"/>
      <c r="H20" s="24"/>
    </row>
    <row r="21" spans="1:8" x14ac:dyDescent="0.2">
      <c r="A21" s="24"/>
      <c r="B21" s="24"/>
      <c r="C21" s="24"/>
      <c r="D21" s="24"/>
      <c r="E21" s="24"/>
      <c r="F21" s="24"/>
      <c r="G21" s="24"/>
      <c r="H21" s="24"/>
    </row>
    <row r="22" spans="1:8" x14ac:dyDescent="0.2">
      <c r="A22" s="24"/>
      <c r="B22" s="24"/>
      <c r="C22" s="24"/>
      <c r="D22" s="24"/>
      <c r="E22" s="24"/>
      <c r="F22" s="24"/>
      <c r="G22" s="24"/>
      <c r="H22" s="24"/>
    </row>
    <row r="23" spans="1:8" x14ac:dyDescent="0.2">
      <c r="A23" s="24"/>
      <c r="B23" s="24"/>
      <c r="C23" s="24"/>
      <c r="D23" s="24"/>
      <c r="E23" s="24"/>
      <c r="F23" s="24"/>
      <c r="G23" s="24"/>
      <c r="H23" s="24"/>
    </row>
    <row r="24" spans="1:8" x14ac:dyDescent="0.2">
      <c r="A24" s="24"/>
      <c r="B24" s="24"/>
      <c r="C24" s="24"/>
      <c r="D24" s="24"/>
      <c r="E24" s="24"/>
      <c r="F24" s="24"/>
      <c r="G24" s="24"/>
      <c r="H24" s="24"/>
    </row>
    <row r="25" spans="1:8" x14ac:dyDescent="0.2">
      <c r="A25" s="24"/>
      <c r="B25" s="24"/>
      <c r="C25" s="24"/>
      <c r="D25" s="24"/>
      <c r="E25" s="24"/>
      <c r="F25" s="24"/>
      <c r="G25" s="24"/>
      <c r="H25" s="24"/>
    </row>
    <row r="26" spans="1:8" x14ac:dyDescent="0.2">
      <c r="A26" s="24"/>
      <c r="B26" s="24"/>
      <c r="C26" s="24"/>
      <c r="D26" s="24"/>
      <c r="E26" s="24"/>
      <c r="F26" s="24"/>
      <c r="G26" s="24"/>
      <c r="H26" s="24"/>
    </row>
    <row r="27" spans="1:8" x14ac:dyDescent="0.2">
      <c r="A27" s="24"/>
      <c r="B27" s="24"/>
      <c r="C27" s="24"/>
      <c r="D27" s="24"/>
      <c r="E27" s="24"/>
      <c r="F27" s="24"/>
      <c r="G27" s="24"/>
      <c r="H27" s="24"/>
    </row>
    <row r="28" spans="1:8" x14ac:dyDescent="0.2">
      <c r="A28" s="24"/>
      <c r="B28" s="24"/>
      <c r="C28" s="24"/>
      <c r="D28" s="24"/>
      <c r="E28" s="24"/>
      <c r="F28" s="24"/>
      <c r="G28" s="24"/>
      <c r="H28" s="24"/>
    </row>
    <row r="29" spans="1:8" x14ac:dyDescent="0.2">
      <c r="A29" s="24"/>
      <c r="B29" s="24"/>
      <c r="C29" s="24"/>
      <c r="D29" s="24"/>
      <c r="E29" s="24"/>
      <c r="F29" s="24"/>
      <c r="G29" s="24"/>
      <c r="H29" s="24"/>
    </row>
    <row r="30" spans="1:8" x14ac:dyDescent="0.2">
      <c r="A30" s="24"/>
      <c r="B30" s="24"/>
      <c r="C30" s="24"/>
      <c r="D30" s="24"/>
      <c r="E30" s="24"/>
      <c r="F30" s="24"/>
      <c r="G30" s="24"/>
      <c r="H30" s="24"/>
    </row>
    <row r="31" spans="1:8" x14ac:dyDescent="0.2">
      <c r="A31" s="24"/>
      <c r="B31" s="24"/>
      <c r="C31" s="24"/>
      <c r="D31" s="24"/>
      <c r="E31" s="24"/>
      <c r="F31" s="24"/>
      <c r="G31" s="24"/>
      <c r="H31" s="24"/>
    </row>
    <row r="32" spans="1:8" x14ac:dyDescent="0.2">
      <c r="A32" s="24"/>
      <c r="B32" s="24"/>
      <c r="C32" s="24"/>
      <c r="D32" s="24"/>
      <c r="E32" s="24"/>
      <c r="F32" s="24"/>
      <c r="G32" s="24"/>
      <c r="H32" s="24"/>
    </row>
    <row r="33" spans="1:8" x14ac:dyDescent="0.2">
      <c r="A33" s="24"/>
      <c r="B33" s="24"/>
      <c r="C33" s="24"/>
      <c r="D33" s="24"/>
      <c r="E33" s="24"/>
      <c r="F33" s="24"/>
      <c r="G33" s="24"/>
      <c r="H33" s="24"/>
    </row>
    <row r="34" spans="1:8" x14ac:dyDescent="0.2">
      <c r="A34" s="24"/>
      <c r="B34" s="24"/>
      <c r="C34" s="24"/>
      <c r="D34" s="24"/>
      <c r="E34" s="24"/>
      <c r="F34" s="24"/>
      <c r="G34" s="24"/>
      <c r="H34" s="24"/>
    </row>
    <row r="35" spans="1:8" x14ac:dyDescent="0.2">
      <c r="A35" s="24"/>
      <c r="B35" s="24"/>
      <c r="C35" s="24"/>
      <c r="D35" s="24"/>
      <c r="E35" s="24"/>
      <c r="F35" s="24"/>
      <c r="G35" s="24"/>
      <c r="H35" s="24"/>
    </row>
    <row r="36" spans="1:8" x14ac:dyDescent="0.2">
      <c r="A36" s="24"/>
      <c r="B36" s="24"/>
      <c r="C36" s="24"/>
      <c r="D36" s="24"/>
      <c r="E36" s="24"/>
      <c r="F36" s="24"/>
      <c r="G36" s="24"/>
      <c r="H36" s="24"/>
    </row>
    <row r="37" spans="1:8" x14ac:dyDescent="0.2">
      <c r="A37" s="24"/>
      <c r="B37" s="24"/>
      <c r="C37" s="24"/>
      <c r="D37" s="24"/>
      <c r="E37" s="24"/>
      <c r="F37" s="24"/>
      <c r="G37" s="24"/>
      <c r="H37" s="24"/>
    </row>
  </sheetData>
  <sortState columnSort="1" ref="B3:H8">
    <sortCondition ref="B3:H3"/>
  </sortState>
  <mergeCells count="1">
    <mergeCell ref="A1:H1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Burgik</vt:lpstr>
      <vt:lpstr>Artikel</vt:lpstr>
      <vt:lpstr>Eintritte Mai</vt:lpstr>
      <vt:lpstr>Entwicklung Eintritte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2021-07-14T05:06:45Z</cp:lastPrinted>
  <dcterms:created xsi:type="dcterms:W3CDTF">2021-07-04T09:22:59Z</dcterms:created>
  <dcterms:modified xsi:type="dcterms:W3CDTF">2022-03-11T17:19:38Z</dcterms:modified>
</cp:coreProperties>
</file>