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afs\Dropbox\_Schmelter Consulting\Kunden\KV Schweiz\2023\E-Profil Serie 2 (Olaf Schmelter)\v6.0 (ex Brunnen resp. ex Agnes)\E2_Pruefungsdateien Lernende\"/>
    </mc:Choice>
  </mc:AlternateContent>
  <xr:revisionPtr revIDLastSave="0" documentId="13_ncr:1_{9AF60AE2-F87A-418B-A806-53DAB6C2E40C}" xr6:coauthVersionLast="47" xr6:coauthVersionMax="47" xr10:uidLastSave="{00000000-0000-0000-0000-000000000000}"/>
  <bookViews>
    <workbookView xWindow="-38520" yWindow="-105" windowWidth="38640" windowHeight="21240" xr2:uid="{610D8DCC-8B9E-4A91-9F45-478C5C22EC76}"/>
  </bookViews>
  <sheets>
    <sheet name="Zinskosten" sheetId="1" r:id="rId1"/>
    <sheet name="Liegenschaften" sheetId="2" r:id="rId2"/>
    <sheet name="Zinsentwicklung" sheetId="3" r:id="rId3"/>
    <sheet name="Aargau" sheetId="6" r:id="rId4"/>
  </sheets>
  <definedNames>
    <definedName name="_xlnm._FilterDatabase" localSheetId="1" hidden="1">Liegenschaften!$A$6:$H$71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4" i="3" l="1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7" i="1" l="1"/>
  <c r="G7" i="2"/>
  <c r="C7" i="1" l="1"/>
  <c r="G48" i="2"/>
  <c r="G16" i="2"/>
  <c r="G47" i="2"/>
  <c r="G15" i="2"/>
  <c r="G46" i="2"/>
  <c r="G22" i="2"/>
  <c r="G45" i="2"/>
  <c r="G29" i="2"/>
  <c r="G68" i="2"/>
  <c r="G60" i="2"/>
  <c r="G52" i="2"/>
  <c r="G44" i="2"/>
  <c r="G36" i="2"/>
  <c r="G28" i="2"/>
  <c r="G20" i="2"/>
  <c r="G12" i="2"/>
  <c r="G40" i="2"/>
  <c r="G71" i="2"/>
  <c r="G31" i="2"/>
  <c r="G62" i="2"/>
  <c r="G14" i="2"/>
  <c r="G61" i="2"/>
  <c r="G13" i="2"/>
  <c r="G67" i="2"/>
  <c r="G59" i="2"/>
  <c r="G51" i="2"/>
  <c r="G43" i="2"/>
  <c r="G35" i="2"/>
  <c r="G27" i="2"/>
  <c r="G19" i="2"/>
  <c r="G11" i="2"/>
  <c r="G56" i="2"/>
  <c r="G32" i="2"/>
  <c r="G55" i="2"/>
  <c r="G23" i="2"/>
  <c r="G54" i="2"/>
  <c r="G30" i="2"/>
  <c r="G53" i="2"/>
  <c r="G21" i="2"/>
  <c r="G66" i="2"/>
  <c r="G58" i="2"/>
  <c r="G50" i="2"/>
  <c r="G42" i="2"/>
  <c r="G34" i="2"/>
  <c r="G26" i="2"/>
  <c r="G18" i="2"/>
  <c r="G10" i="2"/>
  <c r="G64" i="2"/>
  <c r="G24" i="2"/>
  <c r="G63" i="2"/>
  <c r="G39" i="2"/>
  <c r="G70" i="2"/>
  <c r="G38" i="2"/>
  <c r="G69" i="2"/>
  <c r="G37" i="2"/>
  <c r="G65" i="2"/>
  <c r="G57" i="2"/>
  <c r="G49" i="2"/>
  <c r="G41" i="2"/>
  <c r="G33" i="2"/>
  <c r="G25" i="2"/>
  <c r="G17" i="2"/>
  <c r="G9" i="2"/>
  <c r="G8" i="2"/>
  <c r="D7" i="1" l="1"/>
  <c r="E7" i="1" l="1"/>
  <c r="F7" i="1" l="1"/>
  <c r="G7" i="1" l="1"/>
  <c r="H7" i="1" l="1"/>
  <c r="I7" i="1" l="1"/>
  <c r="J7" i="1" l="1"/>
  <c r="K7" i="1" l="1"/>
  <c r="L7" i="1" l="1"/>
</calcChain>
</file>

<file path=xl/sharedStrings.xml><?xml version="1.0" encoding="utf-8"?>
<sst xmlns="http://schemas.openxmlformats.org/spreadsheetml/2006/main" count="601" uniqueCount="270">
  <si>
    <t>Verfügbare Immobilien</t>
  </si>
  <si>
    <t>PLZ</t>
  </si>
  <si>
    <t>Gemeinde</t>
  </si>
  <si>
    <t>Typ</t>
  </si>
  <si>
    <t>Preis</t>
  </si>
  <si>
    <t>Veröffentlicht</t>
  </si>
  <si>
    <t xml:space="preserve">Kanton </t>
  </si>
  <si>
    <t>Gemeinden</t>
  </si>
  <si>
    <t>Aargau</t>
  </si>
  <si>
    <t>Kaiseraugst</t>
  </si>
  <si>
    <t>Olsberg</t>
  </si>
  <si>
    <t>Rheinfelden</t>
  </si>
  <si>
    <t>Magden</t>
  </si>
  <si>
    <t>Möhlin</t>
  </si>
  <si>
    <t>Zeiningen</t>
  </si>
  <si>
    <t>Zuzgen</t>
  </si>
  <si>
    <t>Hellikon</t>
  </si>
  <si>
    <t>Wegenstetten</t>
  </si>
  <si>
    <t>Mumpf</t>
  </si>
  <si>
    <t>Wallbach</t>
  </si>
  <si>
    <t>Obermumpf</t>
  </si>
  <si>
    <t>Schupfart</t>
  </si>
  <si>
    <t>Stein (AG)</t>
  </si>
  <si>
    <t>Münchwilen (AG)</t>
  </si>
  <si>
    <t>Sisseln</t>
  </si>
  <si>
    <t>Aarburg</t>
  </si>
  <si>
    <t>Oftringen</t>
  </si>
  <si>
    <t>Zofingen</t>
  </si>
  <si>
    <t>Strengelbach</t>
  </si>
  <si>
    <t>Vordemwald</t>
  </si>
  <si>
    <t>Brittnau</t>
  </si>
  <si>
    <t>Uerkheim</t>
  </si>
  <si>
    <t>Bottenwil</t>
  </si>
  <si>
    <t>Rothrist</t>
  </si>
  <si>
    <t>Murgenthal</t>
  </si>
  <si>
    <t>Aarau</t>
  </si>
  <si>
    <t>Erlinsbach (AG)</t>
  </si>
  <si>
    <t>Küttigen</t>
  </si>
  <si>
    <t>Biberstein</t>
  </si>
  <si>
    <t>Densbüren</t>
  </si>
  <si>
    <t>Herznach</t>
  </si>
  <si>
    <t>Ueken</t>
  </si>
  <si>
    <t>Buchs (AG)</t>
  </si>
  <si>
    <t>Suhr</t>
  </si>
  <si>
    <t>Unterentfelden</t>
  </si>
  <si>
    <t>Oberentfelden</t>
  </si>
  <si>
    <t>Muhen</t>
  </si>
  <si>
    <t>Schöftland</t>
  </si>
  <si>
    <t>Hirschthal</t>
  </si>
  <si>
    <t>Holziken</t>
  </si>
  <si>
    <t>Schlossrued</t>
  </si>
  <si>
    <t>Schmiedrued</t>
  </si>
  <si>
    <t>Staffelbach</t>
  </si>
  <si>
    <t>Kirchleerau, Moosleerau</t>
  </si>
  <si>
    <t>Attelwil</t>
  </si>
  <si>
    <t>Reitnau</t>
  </si>
  <si>
    <t>Wiliberg</t>
  </si>
  <si>
    <t>Oberhof</t>
  </si>
  <si>
    <t>Wölflinswil</t>
  </si>
  <si>
    <t>Wittnau</t>
  </si>
  <si>
    <t>Frick</t>
  </si>
  <si>
    <t>Oeschgen</t>
  </si>
  <si>
    <t>Gipf-Oberfrick</t>
  </si>
  <si>
    <t>Eiken</t>
  </si>
  <si>
    <t>Hornussen</t>
  </si>
  <si>
    <t>Bözen</t>
  </si>
  <si>
    <t>Elfingen</t>
  </si>
  <si>
    <t>Effingen</t>
  </si>
  <si>
    <t>Zeihen</t>
  </si>
  <si>
    <t>Laufenburg</t>
  </si>
  <si>
    <t>Kaisten</t>
  </si>
  <si>
    <t>Rupperswil</t>
  </si>
  <si>
    <t>Möriken-Wildegg</t>
  </si>
  <si>
    <t>Auenstein</t>
  </si>
  <si>
    <t>Veltheim (AG)</t>
  </si>
  <si>
    <t>Schinznach</t>
  </si>
  <si>
    <t>Thalheim (AG)</t>
  </si>
  <si>
    <t>Holderbank (AG)</t>
  </si>
  <si>
    <t>Schinznach-Bad</t>
  </si>
  <si>
    <t>Brugg</t>
  </si>
  <si>
    <t>Windisch</t>
  </si>
  <si>
    <t>Hausen (AG)</t>
  </si>
  <si>
    <t>Villnachern</t>
  </si>
  <si>
    <t>Riniken</t>
  </si>
  <si>
    <t>Bözberg</t>
  </si>
  <si>
    <t>Villigen</t>
  </si>
  <si>
    <t>Rüfenach</t>
  </si>
  <si>
    <t>Remigen</t>
  </si>
  <si>
    <t>Mönthal</t>
  </si>
  <si>
    <t>Birr, Lupfig</t>
  </si>
  <si>
    <t>Mülligen</t>
  </si>
  <si>
    <t>Birrhard</t>
  </si>
  <si>
    <t>Habsburg</t>
  </si>
  <si>
    <t>Scherz</t>
  </si>
  <si>
    <t>Gansingen</t>
  </si>
  <si>
    <t>Mettauertal</t>
  </si>
  <si>
    <t>Turgi</t>
  </si>
  <si>
    <t>Untersiggenthal</t>
  </si>
  <si>
    <t>Würenlingen</t>
  </si>
  <si>
    <t>Endingen</t>
  </si>
  <si>
    <t>Tegerfelden</t>
  </si>
  <si>
    <t>Döttingen</t>
  </si>
  <si>
    <t>Klingnau</t>
  </si>
  <si>
    <t>Böttstein</t>
  </si>
  <si>
    <t>Leuggern</t>
  </si>
  <si>
    <t>Mandach</t>
  </si>
  <si>
    <t>Koblenz</t>
  </si>
  <si>
    <t>Rietheim</t>
  </si>
  <si>
    <t>Full-Reuenthal</t>
  </si>
  <si>
    <t>Leibstadt</t>
  </si>
  <si>
    <t>Schwaderloch</t>
  </si>
  <si>
    <t>Bad Zurzach</t>
  </si>
  <si>
    <t>Rekingen (AG)</t>
  </si>
  <si>
    <t>Baldingen</t>
  </si>
  <si>
    <t>Böbikon</t>
  </si>
  <si>
    <t>Baden</t>
  </si>
  <si>
    <t>Ennetbaden</t>
  </si>
  <si>
    <t>Gebenstorf</t>
  </si>
  <si>
    <t>Birmenstorf (AG)</t>
  </si>
  <si>
    <t>Obersiggenthal</t>
  </si>
  <si>
    <t>Ehrendingen</t>
  </si>
  <si>
    <t>Freienwil</t>
  </si>
  <si>
    <t>Schneisingen</t>
  </si>
  <si>
    <t>Lengnau (AG)</t>
  </si>
  <si>
    <t>Wettingen</t>
  </si>
  <si>
    <t>Neuenhof</t>
  </si>
  <si>
    <t>Würenlos</t>
  </si>
  <si>
    <t>Fislisbach</t>
  </si>
  <si>
    <t>Niederrohrdorf</t>
  </si>
  <si>
    <t>Künten</t>
  </si>
  <si>
    <t>Eggenwil</t>
  </si>
  <si>
    <t>Oberrohrdorf</t>
  </si>
  <si>
    <t>Remetschwil</t>
  </si>
  <si>
    <t>Bellikon</t>
  </si>
  <si>
    <t>Siglistorf</t>
  </si>
  <si>
    <t>Wislikofen</t>
  </si>
  <si>
    <t>Rümikon</t>
  </si>
  <si>
    <t>Mellikon</t>
  </si>
  <si>
    <t>Kaiserstuhl</t>
  </si>
  <si>
    <t>Fisibach</t>
  </si>
  <si>
    <t>Hunzenschwil</t>
  </si>
  <si>
    <t>Schafisheim</t>
  </si>
  <si>
    <t>Othmarsingen</t>
  </si>
  <si>
    <t>Brunegg</t>
  </si>
  <si>
    <t>Mägenwil</t>
  </si>
  <si>
    <t>Mellingen</t>
  </si>
  <si>
    <t>Wohlenschwil</t>
  </si>
  <si>
    <t>Tägerig</t>
  </si>
  <si>
    <t>Niederwil (AG)</t>
  </si>
  <si>
    <t>Fischbach-Göslikon</t>
  </si>
  <si>
    <t>Ammerswil, Lenzburg</t>
  </si>
  <si>
    <t>Staufen</t>
  </si>
  <si>
    <t>Hendschiken</t>
  </si>
  <si>
    <t>Dottikon</t>
  </si>
  <si>
    <t>Dintikon</t>
  </si>
  <si>
    <t>Hägglingen</t>
  </si>
  <si>
    <t>Stetten (AG)</t>
  </si>
  <si>
    <t>Wohlen (AG)</t>
  </si>
  <si>
    <t>Villmergen</t>
  </si>
  <si>
    <t>Sarmenstorf</t>
  </si>
  <si>
    <t>Fahrwangen</t>
  </si>
  <si>
    <t>Meisterschwanden</t>
  </si>
  <si>
    <t>Bettwil</t>
  </si>
  <si>
    <t>Büttikon, Uezwil</t>
  </si>
  <si>
    <t>Bremgarten (AG)</t>
  </si>
  <si>
    <t>Zufikon</t>
  </si>
  <si>
    <t>Waltenschwil</t>
  </si>
  <si>
    <t>Boswil</t>
  </si>
  <si>
    <t>Bünzen</t>
  </si>
  <si>
    <t>Kallern</t>
  </si>
  <si>
    <t>Besenbüren</t>
  </si>
  <si>
    <t>Aristau</t>
  </si>
  <si>
    <t>Muri (AG)</t>
  </si>
  <si>
    <t>Buttwil</t>
  </si>
  <si>
    <t>Merenschwand</t>
  </si>
  <si>
    <t>Beinwil (Freiamt), Geltwil</t>
  </si>
  <si>
    <t>Mühlau</t>
  </si>
  <si>
    <t>Sins</t>
  </si>
  <si>
    <t>Auw</t>
  </si>
  <si>
    <t>Abtwil</t>
  </si>
  <si>
    <t>Oberrüti</t>
  </si>
  <si>
    <t>Niederlenz</t>
  </si>
  <si>
    <t>Seon</t>
  </si>
  <si>
    <t>Egliswil</t>
  </si>
  <si>
    <t>Hallwil</t>
  </si>
  <si>
    <t>Boniswil</t>
  </si>
  <si>
    <t>Seengen</t>
  </si>
  <si>
    <t>Birrwil</t>
  </si>
  <si>
    <t>Beinwil am See</t>
  </si>
  <si>
    <t>Gränichen</t>
  </si>
  <si>
    <t>Teufenthal (AG)</t>
  </si>
  <si>
    <t>Dürrenäsch</t>
  </si>
  <si>
    <t>Leutwil</t>
  </si>
  <si>
    <t>Unterkulm</t>
  </si>
  <si>
    <t>Oberkulm</t>
  </si>
  <si>
    <t>Gontenschwil</t>
  </si>
  <si>
    <t>Zetzwil</t>
  </si>
  <si>
    <t>Leimbach (AG)</t>
  </si>
  <si>
    <t>Reinach (AG)</t>
  </si>
  <si>
    <t>Burg (AG)</t>
  </si>
  <si>
    <t>Menziken</t>
  </si>
  <si>
    <t>Kölliken</t>
  </si>
  <si>
    <t>Safenwil</t>
  </si>
  <si>
    <t>Dietwil</t>
  </si>
  <si>
    <t>Arni (AG), Islisberg</t>
  </si>
  <si>
    <t>Jonen</t>
  </si>
  <si>
    <t>Oberlunkhofen</t>
  </si>
  <si>
    <t>Unterlunkhofen</t>
  </si>
  <si>
    <t>Rottenschwil</t>
  </si>
  <si>
    <t>Killwangen</t>
  </si>
  <si>
    <t>Spreitenbach</t>
  </si>
  <si>
    <t>Bergdietikon</t>
  </si>
  <si>
    <t>Rudolfstetten-Friedlisberg</t>
  </si>
  <si>
    <t>Berikon</t>
  </si>
  <si>
    <t>Oberwil-Lieli</t>
  </si>
  <si>
    <t>Widen</t>
  </si>
  <si>
    <t>EFH freistehend</t>
  </si>
  <si>
    <t>EFH Reihenhaus</t>
  </si>
  <si>
    <t>EFH Eckhaus</t>
  </si>
  <si>
    <t>EFH Doppel</t>
  </si>
  <si>
    <t>Wohnung</t>
  </si>
  <si>
    <t>Stand</t>
  </si>
  <si>
    <t>Anz. Mte.
 online</t>
  </si>
  <si>
    <t>Position</t>
  </si>
  <si>
    <t>Zinssatz</t>
  </si>
  <si>
    <t xml:space="preserve">                Zins
Preis</t>
  </si>
  <si>
    <t>Startpreis</t>
  </si>
  <si>
    <t>Zinskosten</t>
  </si>
  <si>
    <t>Ersatzwerte</t>
  </si>
  <si>
    <t>Schrittweite</t>
  </si>
  <si>
    <t>Durch-
schnitt</t>
  </si>
  <si>
    <t>Ø variable
Hypoth.</t>
  </si>
  <si>
    <t>Ø feste
Hypoth.</t>
  </si>
  <si>
    <t>Ø SARON</t>
  </si>
  <si>
    <t>Jul 22</t>
  </si>
  <si>
    <t>Jun 22</t>
  </si>
  <si>
    <t>Mai 22</t>
  </si>
  <si>
    <t>Apr 22</t>
  </si>
  <si>
    <t>Mär 22</t>
  </si>
  <si>
    <t>Feb 22</t>
  </si>
  <si>
    <t>Jan 22</t>
  </si>
  <si>
    <t>Dez 21</t>
  </si>
  <si>
    <t>Nov 21</t>
  </si>
  <si>
    <t>Okt 21</t>
  </si>
  <si>
    <t>Sep 21</t>
  </si>
  <si>
    <t>Aug 21</t>
  </si>
  <si>
    <t>Jul 21</t>
  </si>
  <si>
    <t>Jun 21</t>
  </si>
  <si>
    <t>Mai 21</t>
  </si>
  <si>
    <t>Apr 21</t>
  </si>
  <si>
    <t>Mär 21</t>
  </si>
  <si>
    <t>Feb 21</t>
  </si>
  <si>
    <t>Jan 21</t>
  </si>
  <si>
    <t>Dez 20</t>
  </si>
  <si>
    <t>Nov 20</t>
  </si>
  <si>
    <t>Okt 20</t>
  </si>
  <si>
    <t>Sep 20</t>
  </si>
  <si>
    <t>Aug 20</t>
  </si>
  <si>
    <t>Jul 20</t>
  </si>
  <si>
    <t>Jun 20</t>
  </si>
  <si>
    <t>Mai 20</t>
  </si>
  <si>
    <t>Apr 20</t>
  </si>
  <si>
    <t>Mär 20</t>
  </si>
  <si>
    <t>Feb 20</t>
  </si>
  <si>
    <t>Jan 20</t>
  </si>
  <si>
    <t>Entwicklung Hypothekarzinsen</t>
  </si>
  <si>
    <t>Wohnfläche
()</t>
  </si>
  <si>
    <t>Grundstücks-
fläche ()</t>
  </si>
  <si>
    <t>Musterlösung (mit geänderten Werten)</t>
  </si>
  <si>
    <t>durchschnittlicher Preis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</si>
</sst>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_ * #,##0_ ;_ * \-#,##0_ ;_ * &quot;-&quot;?_ ;_ @_ "/>
    <numFmt numFmtId="167" formatCode="dd/mm/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 diagonalDown="1">
      <left/>
      <right/>
      <top/>
      <bottom/>
      <diagonal style="thin">
        <color auto="1"/>
      </diagonal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54">
    <xf numFmtId="0" fontId="0" fillId="0" borderId="0" xfId="0"/>
    <xf numFmtId="0" fontId="4" fillId="0" borderId="0" xfId="3" applyAlignment="1">
      <alignment horizontal="left"/>
    </xf>
    <xf numFmtId="0" fontId="4" fillId="0" borderId="0" xfId="3"/>
    <xf numFmtId="164" fontId="0" fillId="0" borderId="0" xfId="1" applyNumberFormat="1" applyFont="1"/>
    <xf numFmtId="0" fontId="2" fillId="2" borderId="1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horizontal="right" vertical="top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164" fontId="0" fillId="3" borderId="0" xfId="1" applyNumberFormat="1" applyFont="1" applyFill="1"/>
    <xf numFmtId="14" fontId="0" fillId="3" borderId="4" xfId="0" applyNumberFormat="1" applyFill="1" applyBorder="1"/>
    <xf numFmtId="164" fontId="0" fillId="3" borderId="5" xfId="1" applyNumberFormat="1" applyFont="1" applyFill="1" applyBorder="1"/>
    <xf numFmtId="0" fontId="6" fillId="0" borderId="0" xfId="0" applyFont="1" applyProtection="1">
      <protection locked="0"/>
    </xf>
    <xf numFmtId="0" fontId="4" fillId="0" borderId="4" xfId="3" applyBorder="1" applyAlignment="1">
      <alignment horizontal="left"/>
    </xf>
    <xf numFmtId="0" fontId="4" fillId="3" borderId="4" xfId="3" applyFill="1" applyBorder="1"/>
    <xf numFmtId="0" fontId="4" fillId="0" borderId="4" xfId="3" applyBorder="1"/>
    <xf numFmtId="0" fontId="0" fillId="0" borderId="4" xfId="0" applyBorder="1"/>
    <xf numFmtId="0" fontId="0" fillId="0" borderId="4" xfId="1" applyNumberFormat="1" applyFont="1" applyBorder="1"/>
    <xf numFmtId="164" fontId="0" fillId="0" borderId="4" xfId="1" applyNumberFormat="1" applyFont="1" applyBorder="1"/>
    <xf numFmtId="0" fontId="4" fillId="0" borderId="5" xfId="3" applyBorder="1" applyAlignment="1">
      <alignment horizontal="left"/>
    </xf>
    <xf numFmtId="0" fontId="4" fillId="3" borderId="5" xfId="3" applyFill="1" applyBorder="1"/>
    <xf numFmtId="0" fontId="4" fillId="0" borderId="5" xfId="3" applyBorder="1"/>
    <xf numFmtId="0" fontId="0" fillId="0" borderId="5" xfId="0" applyBorder="1"/>
    <xf numFmtId="0" fontId="0" fillId="0" borderId="5" xfId="1" applyNumberFormat="1" applyFont="1" applyBorder="1"/>
    <xf numFmtId="164" fontId="0" fillId="0" borderId="5" xfId="1" applyNumberFormat="1" applyFont="1" applyBorder="1"/>
    <xf numFmtId="0" fontId="4" fillId="0" borderId="6" xfId="3" applyBorder="1" applyAlignment="1">
      <alignment horizontal="left"/>
    </xf>
    <xf numFmtId="0" fontId="4" fillId="3" borderId="6" xfId="3" applyFill="1" applyBorder="1"/>
    <xf numFmtId="0" fontId="4" fillId="0" borderId="6" xfId="3" applyBorder="1"/>
    <xf numFmtId="0" fontId="0" fillId="0" borderId="6" xfId="0" applyBorder="1"/>
    <xf numFmtId="0" fontId="0" fillId="0" borderId="6" xfId="1" applyNumberFormat="1" applyFont="1" applyBorder="1"/>
    <xf numFmtId="164" fontId="0" fillId="0" borderId="6" xfId="1" applyNumberFormat="1" applyFont="1" applyBorder="1"/>
    <xf numFmtId="0" fontId="0" fillId="0" borderId="7" xfId="0" applyBorder="1" applyAlignment="1">
      <alignment wrapText="1"/>
    </xf>
    <xf numFmtId="165" fontId="0" fillId="0" borderId="0" xfId="0" applyNumberFormat="1"/>
    <xf numFmtId="164" fontId="2" fillId="2" borderId="8" xfId="1" applyNumberFormat="1" applyFont="1" applyFill="1" applyBorder="1" applyAlignment="1">
      <alignment vertical="top"/>
    </xf>
    <xf numFmtId="164" fontId="2" fillId="2" borderId="9" xfId="1" applyNumberFormat="1" applyFont="1" applyFill="1" applyBorder="1" applyAlignment="1">
      <alignment vertical="top"/>
    </xf>
    <xf numFmtId="164" fontId="2" fillId="2" borderId="10" xfId="1" applyNumberFormat="1" applyFont="1" applyFill="1" applyBorder="1" applyAlignment="1">
      <alignment vertical="top"/>
    </xf>
    <xf numFmtId="166" fontId="0" fillId="0" borderId="11" xfId="0" applyNumberFormat="1" applyBorder="1"/>
    <xf numFmtId="165" fontId="2" fillId="2" borderId="1" xfId="2" applyNumberFormat="1" applyFont="1" applyFill="1" applyBorder="1" applyAlignment="1"/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10" fontId="0" fillId="0" borderId="15" xfId="2" applyNumberFormat="1" applyFont="1" applyBorder="1"/>
    <xf numFmtId="10" fontId="0" fillId="0" borderId="16" xfId="2" applyNumberFormat="1" applyFont="1" applyBorder="1"/>
    <xf numFmtId="10" fontId="0" fillId="0" borderId="17" xfId="2" applyNumberFormat="1" applyFont="1" applyBorder="1"/>
    <xf numFmtId="10" fontId="0" fillId="0" borderId="18" xfId="2" applyNumberFormat="1" applyFont="1" applyBorder="1"/>
    <xf numFmtId="0" fontId="0" fillId="4" borderId="0" xfId="0" applyFill="1"/>
    <xf numFmtId="167" fontId="0" fillId="0" borderId="4" xfId="0" applyNumberFormat="1" applyBorder="1"/>
    <xf numFmtId="167" fontId="0" fillId="0" borderId="5" xfId="0" applyNumberFormat="1" applyBorder="1"/>
    <xf numFmtId="167" fontId="0" fillId="0" borderId="6" xfId="0" applyNumberFormat="1" applyBorder="1"/>
    <xf numFmtId="0" fontId="3" fillId="0" borderId="0" xfId="0" applyFont="1" applyAlignment="1">
      <alignment horizontal="right"/>
    </xf>
  </cellXfs>
  <cellStyles count="4">
    <cellStyle name="Komma" xfId="1" builtinId="3"/>
    <cellStyle name="Prozent" xfId="2" builtinId="5"/>
    <cellStyle name="Standard" xfId="0" builtinId="0"/>
    <cellStyle name="Standard 2" xfId="3" xr:uid="{72FE15A8-E62E-431A-A88C-CFFA6E45B1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30</xdr:row>
      <xdr:rowOff>0</xdr:rowOff>
    </xdr:from>
    <xdr:to>
      <xdr:col>14</xdr:col>
      <xdr:colOff>313143</xdr:colOff>
      <xdr:row>53</xdr:row>
      <xdr:rowOff>8976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8188AA22-6B6F-42DC-483B-FD14377BA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8325" y="6238875"/>
          <a:ext cx="9457143" cy="43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F72E1-34B9-49F6-ABDD-A8D9548F38FB}">
  <dimension ref="A1:L51"/>
  <sheetViews>
    <sheetView tabSelected="1" workbookViewId="0"/>
  </sheetViews>
  <sheetFormatPr baseColWidth="10" defaultRowHeight="15" x14ac:dyDescent="0.25"/>
  <cols>
    <col min="1" max="1" width="16.140625" customWidth="1"/>
  </cols>
  <sheetData>
    <row r="1" spans="1:12" ht="26.25" x14ac:dyDescent="0.4">
      <c r="A1" s="11" t="s">
        <v>227</v>
      </c>
      <c r="B1" s="11"/>
      <c r="C1" s="11"/>
      <c r="D1" s="11"/>
      <c r="E1" s="11"/>
    </row>
    <row r="3" spans="1:12" x14ac:dyDescent="0.25">
      <c r="A3" s="10" t="s">
        <v>224</v>
      </c>
      <c r="B3" s="36">
        <v>0.03</v>
      </c>
    </row>
    <row r="4" spans="1:12" x14ac:dyDescent="0.25">
      <c r="A4" s="10" t="s">
        <v>226</v>
      </c>
      <c r="B4" s="3">
        <v>500000</v>
      </c>
    </row>
    <row r="5" spans="1:12" x14ac:dyDescent="0.25">
      <c r="A5" s="10" t="s">
        <v>229</v>
      </c>
      <c r="B5" s="3">
        <v>50000</v>
      </c>
    </row>
    <row r="7" spans="1:12" ht="30" x14ac:dyDescent="0.25">
      <c r="A7" s="35" t="s">
        <v>225</v>
      </c>
      <c r="B7" s="41">
        <f>B3</f>
        <v>0.03</v>
      </c>
      <c r="C7" s="41">
        <f>B7+0.1%</f>
        <v>3.1E-2</v>
      </c>
      <c r="D7" s="41">
        <f t="shared" ref="D7:K7" si="0">C7+0.1%</f>
        <v>3.2000000000000001E-2</v>
      </c>
      <c r="E7" s="41">
        <f t="shared" si="0"/>
        <v>3.3000000000000002E-2</v>
      </c>
      <c r="F7" s="41">
        <f t="shared" si="0"/>
        <v>3.4000000000000002E-2</v>
      </c>
      <c r="G7" s="41">
        <f t="shared" si="0"/>
        <v>3.5000000000000003E-2</v>
      </c>
      <c r="H7" s="41">
        <f t="shared" si="0"/>
        <v>3.6000000000000004E-2</v>
      </c>
      <c r="I7" s="41">
        <f t="shared" si="0"/>
        <v>3.7000000000000005E-2</v>
      </c>
      <c r="J7" s="41">
        <f>I7+0.1%</f>
        <v>3.8000000000000006E-2</v>
      </c>
      <c r="K7" s="41">
        <f t="shared" si="0"/>
        <v>3.9000000000000007E-2</v>
      </c>
      <c r="L7" s="41">
        <f>K7+0.1%</f>
        <v>4.0000000000000008E-2</v>
      </c>
    </row>
    <row r="8" spans="1:12" x14ac:dyDescent="0.25">
      <c r="A8" s="37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x14ac:dyDescent="0.25">
      <c r="A9" s="38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1:12" x14ac:dyDescent="0.25">
      <c r="A10" s="38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1:12" x14ac:dyDescent="0.25">
      <c r="A11" s="38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1:12" x14ac:dyDescent="0.25">
      <c r="A12" s="38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1:12" x14ac:dyDescent="0.25">
      <c r="A13" s="38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1:12" x14ac:dyDescent="0.25">
      <c r="A14" s="38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1:12" x14ac:dyDescent="0.25">
      <c r="A15" s="38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1:12" x14ac:dyDescent="0.25">
      <c r="A16" s="38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5">
      <c r="A17" s="38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x14ac:dyDescent="0.25">
      <c r="A18" s="38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</row>
    <row r="19" spans="1:12" x14ac:dyDescent="0.25">
      <c r="A19" s="38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</row>
    <row r="20" spans="1:12" x14ac:dyDescent="0.25">
      <c r="A20" s="38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pans="1:12" x14ac:dyDescent="0.25">
      <c r="A21" s="38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</row>
    <row r="22" spans="1:12" x14ac:dyDescent="0.25">
      <c r="A22" s="38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</row>
    <row r="23" spans="1:12" x14ac:dyDescent="0.25">
      <c r="A23" s="38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</row>
    <row r="24" spans="1:12" x14ac:dyDescent="0.25">
      <c r="A24" s="38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</row>
    <row r="25" spans="1:12" x14ac:dyDescent="0.25">
      <c r="A25" s="38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</row>
    <row r="26" spans="1:12" x14ac:dyDescent="0.25">
      <c r="A26" s="38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</row>
    <row r="27" spans="1:12" x14ac:dyDescent="0.25">
      <c r="A27" s="38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</row>
    <row r="28" spans="1:12" x14ac:dyDescent="0.25">
      <c r="A28" s="39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</row>
    <row r="29" spans="1:12" ht="30" customHeight="1" x14ac:dyDescent="0.25"/>
    <row r="30" spans="1:12" x14ac:dyDescent="0.25">
      <c r="A30" s="10" t="s">
        <v>228</v>
      </c>
      <c r="C30" s="10" t="s">
        <v>268</v>
      </c>
    </row>
    <row r="31" spans="1:12" x14ac:dyDescent="0.25">
      <c r="A31" s="37">
        <v>400000</v>
      </c>
    </row>
    <row r="32" spans="1:12" x14ac:dyDescent="0.25">
      <c r="A32" s="38">
        <v>450000</v>
      </c>
    </row>
    <row r="33" spans="1:1" x14ac:dyDescent="0.25">
      <c r="A33" s="37">
        <v>500000</v>
      </c>
    </row>
    <row r="34" spans="1:1" x14ac:dyDescent="0.25">
      <c r="A34" s="38">
        <v>550000</v>
      </c>
    </row>
    <row r="35" spans="1:1" x14ac:dyDescent="0.25">
      <c r="A35" s="37">
        <v>600000</v>
      </c>
    </row>
    <row r="36" spans="1:1" x14ac:dyDescent="0.25">
      <c r="A36" s="38">
        <v>650000</v>
      </c>
    </row>
    <row r="37" spans="1:1" x14ac:dyDescent="0.25">
      <c r="A37" s="37">
        <v>700000</v>
      </c>
    </row>
    <row r="38" spans="1:1" x14ac:dyDescent="0.25">
      <c r="A38" s="38">
        <v>750000</v>
      </c>
    </row>
    <row r="39" spans="1:1" x14ac:dyDescent="0.25">
      <c r="A39" s="37">
        <v>800000</v>
      </c>
    </row>
    <row r="40" spans="1:1" x14ac:dyDescent="0.25">
      <c r="A40" s="38">
        <v>850000</v>
      </c>
    </row>
    <row r="41" spans="1:1" x14ac:dyDescent="0.25">
      <c r="A41" s="37">
        <v>900000</v>
      </c>
    </row>
    <row r="42" spans="1:1" x14ac:dyDescent="0.25">
      <c r="A42" s="38">
        <v>950000</v>
      </c>
    </row>
    <row r="43" spans="1:1" x14ac:dyDescent="0.25">
      <c r="A43" s="37">
        <v>1000000</v>
      </c>
    </row>
    <row r="44" spans="1:1" x14ac:dyDescent="0.25">
      <c r="A44" s="38">
        <v>1050000</v>
      </c>
    </row>
    <row r="45" spans="1:1" x14ac:dyDescent="0.25">
      <c r="A45" s="37">
        <v>1100000</v>
      </c>
    </row>
    <row r="46" spans="1:1" x14ac:dyDescent="0.25">
      <c r="A46" s="38">
        <v>1150000</v>
      </c>
    </row>
    <row r="47" spans="1:1" x14ac:dyDescent="0.25">
      <c r="A47" s="37">
        <v>1200000</v>
      </c>
    </row>
    <row r="48" spans="1:1" x14ac:dyDescent="0.25">
      <c r="A48" s="38">
        <v>1250000</v>
      </c>
    </row>
    <row r="49" spans="1:1" x14ac:dyDescent="0.25">
      <c r="A49" s="37">
        <v>1300000</v>
      </c>
    </row>
    <row r="50" spans="1:1" x14ac:dyDescent="0.25">
      <c r="A50" s="38">
        <v>1350000</v>
      </c>
    </row>
    <row r="51" spans="1:1" x14ac:dyDescent="0.25">
      <c r="A51" s="37">
        <v>1400000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ADEDE-7A97-4166-8297-7DAC67D17829}">
  <dimension ref="A1:H71"/>
  <sheetViews>
    <sheetView zoomScaleNormal="100" workbookViewId="0">
      <selection activeCell="B7" sqref="B7"/>
    </sheetView>
  </sheetViews>
  <sheetFormatPr baseColWidth="10" defaultRowHeight="15" x14ac:dyDescent="0.25"/>
  <cols>
    <col min="1" max="1" width="6.28515625" customWidth="1"/>
    <col min="2" max="2" width="18.42578125" customWidth="1"/>
    <col min="3" max="3" width="16.5703125" customWidth="1"/>
    <col min="4" max="5" width="13.7109375" customWidth="1"/>
    <col min="6" max="6" width="19.85546875" customWidth="1"/>
    <col min="7" max="7" width="9.85546875" customWidth="1"/>
    <col min="8" max="8" width="12.28515625" customWidth="1"/>
  </cols>
  <sheetData>
    <row r="1" spans="1:8" ht="26.25" x14ac:dyDescent="0.4">
      <c r="A1" s="11" t="s">
        <v>0</v>
      </c>
      <c r="B1" s="11"/>
      <c r="C1" s="11"/>
      <c r="D1" s="11"/>
      <c r="E1" s="11"/>
    </row>
    <row r="2" spans="1:8" x14ac:dyDescent="0.25">
      <c r="G2" s="12" t="s">
        <v>221</v>
      </c>
      <c r="H2" s="14">
        <v>45107</v>
      </c>
    </row>
    <row r="3" spans="1:8" x14ac:dyDescent="0.25">
      <c r="F3" s="53" t="s">
        <v>269</v>
      </c>
      <c r="G3" s="53"/>
      <c r="H3" s="15"/>
    </row>
    <row r="4" spans="1:8" x14ac:dyDescent="0.25">
      <c r="F4" s="12" t="s">
        <v>223</v>
      </c>
      <c r="G4" s="16">
        <v>3</v>
      </c>
      <c r="H4" s="13"/>
    </row>
    <row r="6" spans="1:8" ht="30" x14ac:dyDescent="0.25">
      <c r="A6" s="4" t="s">
        <v>1</v>
      </c>
      <c r="B6" s="5" t="s">
        <v>2</v>
      </c>
      <c r="C6" s="5" t="s">
        <v>3</v>
      </c>
      <c r="D6" s="6" t="s">
        <v>266</v>
      </c>
      <c r="E6" s="7" t="s">
        <v>267</v>
      </c>
      <c r="F6" s="8" t="s">
        <v>5</v>
      </c>
      <c r="G6" s="6" t="s">
        <v>222</v>
      </c>
      <c r="H6" s="9" t="s">
        <v>4</v>
      </c>
    </row>
    <row r="7" spans="1:8" x14ac:dyDescent="0.25">
      <c r="A7" s="17">
        <v>4303</v>
      </c>
      <c r="B7" s="18"/>
      <c r="C7" s="19" t="s">
        <v>220</v>
      </c>
      <c r="D7" s="20">
        <v>137</v>
      </c>
      <c r="E7" s="20">
        <v>0</v>
      </c>
      <c r="F7" s="50">
        <v>44987</v>
      </c>
      <c r="G7" s="21">
        <f t="shared" ref="G7:G38" si="0">DATEDIF(F7,$H$2,"m")</f>
        <v>3</v>
      </c>
      <c r="H7" s="22">
        <v>850000</v>
      </c>
    </row>
    <row r="8" spans="1:8" x14ac:dyDescent="0.25">
      <c r="A8" s="23">
        <v>4305</v>
      </c>
      <c r="B8" s="24"/>
      <c r="C8" s="25" t="s">
        <v>220</v>
      </c>
      <c r="D8" s="26">
        <v>158</v>
      </c>
      <c r="E8" s="26">
        <v>0</v>
      </c>
      <c r="F8" s="51">
        <v>45026</v>
      </c>
      <c r="G8" s="27">
        <f t="shared" si="0"/>
        <v>2</v>
      </c>
      <c r="H8" s="28">
        <v>900000</v>
      </c>
    </row>
    <row r="9" spans="1:8" x14ac:dyDescent="0.25">
      <c r="A9" s="23">
        <v>4310</v>
      </c>
      <c r="B9" s="24"/>
      <c r="C9" s="25" t="s">
        <v>216</v>
      </c>
      <c r="D9" s="26">
        <v>233</v>
      </c>
      <c r="E9" s="26">
        <v>1004</v>
      </c>
      <c r="F9" s="51">
        <v>44985</v>
      </c>
      <c r="G9" s="27">
        <f t="shared" si="0"/>
        <v>4</v>
      </c>
      <c r="H9" s="28">
        <v>2100000</v>
      </c>
    </row>
    <row r="10" spans="1:8" x14ac:dyDescent="0.25">
      <c r="A10" s="23">
        <v>4312</v>
      </c>
      <c r="B10" s="24"/>
      <c r="C10" s="25" t="s">
        <v>217</v>
      </c>
      <c r="D10" s="26">
        <v>197</v>
      </c>
      <c r="E10" s="26">
        <v>484</v>
      </c>
      <c r="F10" s="51">
        <v>45083</v>
      </c>
      <c r="G10" s="27">
        <f t="shared" si="0"/>
        <v>0</v>
      </c>
      <c r="H10" s="28">
        <v>1200000</v>
      </c>
    </row>
    <row r="11" spans="1:8" x14ac:dyDescent="0.25">
      <c r="A11" s="23">
        <v>4312</v>
      </c>
      <c r="B11" s="24"/>
      <c r="C11" s="25" t="s">
        <v>218</v>
      </c>
      <c r="D11" s="26">
        <v>187</v>
      </c>
      <c r="E11" s="26">
        <v>963</v>
      </c>
      <c r="F11" s="51">
        <v>44985</v>
      </c>
      <c r="G11" s="27">
        <f t="shared" si="0"/>
        <v>4</v>
      </c>
      <c r="H11" s="28">
        <v>1755000</v>
      </c>
    </row>
    <row r="12" spans="1:8" x14ac:dyDescent="0.25">
      <c r="A12" s="23">
        <v>4314</v>
      </c>
      <c r="B12" s="24"/>
      <c r="C12" s="25" t="s">
        <v>216</v>
      </c>
      <c r="D12" s="26">
        <v>294</v>
      </c>
      <c r="E12" s="26">
        <v>566</v>
      </c>
      <c r="F12" s="51">
        <v>44972</v>
      </c>
      <c r="G12" s="27">
        <f t="shared" si="0"/>
        <v>4</v>
      </c>
      <c r="H12" s="28">
        <v>2200000</v>
      </c>
    </row>
    <row r="13" spans="1:8" x14ac:dyDescent="0.25">
      <c r="A13" s="23">
        <v>4316</v>
      </c>
      <c r="B13" s="24"/>
      <c r="C13" s="25" t="s">
        <v>216</v>
      </c>
      <c r="D13" s="26">
        <v>286</v>
      </c>
      <c r="E13" s="26">
        <v>424</v>
      </c>
      <c r="F13" s="51">
        <v>45051</v>
      </c>
      <c r="G13" s="27">
        <f t="shared" si="0"/>
        <v>1</v>
      </c>
      <c r="H13" s="28">
        <v>2250000</v>
      </c>
    </row>
    <row r="14" spans="1:8" x14ac:dyDescent="0.25">
      <c r="A14" s="23">
        <v>4317</v>
      </c>
      <c r="B14" s="24"/>
      <c r="C14" s="25" t="s">
        <v>216</v>
      </c>
      <c r="D14" s="26">
        <v>194</v>
      </c>
      <c r="E14" s="26">
        <v>1177</v>
      </c>
      <c r="F14" s="51">
        <v>44999</v>
      </c>
      <c r="G14" s="27">
        <f t="shared" si="0"/>
        <v>3</v>
      </c>
      <c r="H14" s="28">
        <v>2500000</v>
      </c>
    </row>
    <row r="15" spans="1:8" x14ac:dyDescent="0.25">
      <c r="A15" s="23">
        <v>4322</v>
      </c>
      <c r="B15" s="24"/>
      <c r="C15" s="25" t="s">
        <v>218</v>
      </c>
      <c r="D15" s="26">
        <v>260</v>
      </c>
      <c r="E15" s="26">
        <v>417</v>
      </c>
      <c r="F15" s="51">
        <v>45031</v>
      </c>
      <c r="G15" s="27">
        <f t="shared" si="0"/>
        <v>2</v>
      </c>
      <c r="H15" s="28">
        <v>1900000</v>
      </c>
    </row>
    <row r="16" spans="1:8" x14ac:dyDescent="0.25">
      <c r="A16" s="23">
        <v>4323</v>
      </c>
      <c r="B16" s="24"/>
      <c r="C16" s="25" t="s">
        <v>217</v>
      </c>
      <c r="D16" s="26">
        <v>165</v>
      </c>
      <c r="E16" s="26">
        <v>844</v>
      </c>
      <c r="F16" s="51">
        <v>45036</v>
      </c>
      <c r="G16" s="27">
        <f t="shared" si="0"/>
        <v>2</v>
      </c>
      <c r="H16" s="28">
        <v>1550000</v>
      </c>
    </row>
    <row r="17" spans="1:8" x14ac:dyDescent="0.25">
      <c r="A17" s="23">
        <v>4325</v>
      </c>
      <c r="B17" s="24"/>
      <c r="C17" s="25" t="s">
        <v>219</v>
      </c>
      <c r="D17" s="26">
        <v>161</v>
      </c>
      <c r="E17" s="26">
        <v>711</v>
      </c>
      <c r="F17" s="51">
        <v>44949</v>
      </c>
      <c r="G17" s="27">
        <f t="shared" si="0"/>
        <v>5</v>
      </c>
      <c r="H17" s="28">
        <v>1300000</v>
      </c>
    </row>
    <row r="18" spans="1:8" x14ac:dyDescent="0.25">
      <c r="A18" s="23">
        <v>4325</v>
      </c>
      <c r="B18" s="24"/>
      <c r="C18" s="25" t="s">
        <v>220</v>
      </c>
      <c r="D18" s="26">
        <v>128</v>
      </c>
      <c r="E18" s="26">
        <v>0</v>
      </c>
      <c r="F18" s="51">
        <v>45088</v>
      </c>
      <c r="G18" s="27">
        <f t="shared" si="0"/>
        <v>0</v>
      </c>
      <c r="H18" s="28">
        <v>750000</v>
      </c>
    </row>
    <row r="19" spans="1:8" x14ac:dyDescent="0.25">
      <c r="A19" s="23">
        <v>4325</v>
      </c>
      <c r="B19" s="24"/>
      <c r="C19" s="25" t="s">
        <v>217</v>
      </c>
      <c r="D19" s="26">
        <v>283</v>
      </c>
      <c r="E19" s="26">
        <v>1125</v>
      </c>
      <c r="F19" s="51">
        <v>45044</v>
      </c>
      <c r="G19" s="27">
        <f t="shared" si="0"/>
        <v>2</v>
      </c>
      <c r="H19" s="28">
        <v>1900000</v>
      </c>
    </row>
    <row r="20" spans="1:8" x14ac:dyDescent="0.25">
      <c r="A20" s="23">
        <v>4665</v>
      </c>
      <c r="B20" s="24"/>
      <c r="C20" s="25" t="s">
        <v>219</v>
      </c>
      <c r="D20" s="26">
        <v>253</v>
      </c>
      <c r="E20" s="26">
        <v>1287</v>
      </c>
      <c r="F20" s="51">
        <v>45091</v>
      </c>
      <c r="G20" s="27">
        <f t="shared" si="0"/>
        <v>0</v>
      </c>
      <c r="H20" s="28">
        <v>1850000</v>
      </c>
    </row>
    <row r="21" spans="1:8" x14ac:dyDescent="0.25">
      <c r="A21" s="23">
        <v>4800</v>
      </c>
      <c r="B21" s="24"/>
      <c r="C21" s="25" t="s">
        <v>219</v>
      </c>
      <c r="D21" s="26">
        <v>229</v>
      </c>
      <c r="E21" s="26">
        <v>1077</v>
      </c>
      <c r="F21" s="51">
        <v>45067</v>
      </c>
      <c r="G21" s="27">
        <f t="shared" si="0"/>
        <v>1</v>
      </c>
      <c r="H21" s="28">
        <v>1800000</v>
      </c>
    </row>
    <row r="22" spans="1:8" x14ac:dyDescent="0.25">
      <c r="A22" s="23">
        <v>4800</v>
      </c>
      <c r="B22" s="24"/>
      <c r="C22" s="25" t="s">
        <v>220</v>
      </c>
      <c r="D22" s="26">
        <v>161</v>
      </c>
      <c r="E22" s="26">
        <v>0</v>
      </c>
      <c r="F22" s="51">
        <v>44948</v>
      </c>
      <c r="G22" s="27">
        <f t="shared" si="0"/>
        <v>5</v>
      </c>
      <c r="H22" s="28">
        <v>500000</v>
      </c>
    </row>
    <row r="23" spans="1:8" x14ac:dyDescent="0.25">
      <c r="A23" s="23">
        <v>4800</v>
      </c>
      <c r="B23" s="24"/>
      <c r="C23" s="25" t="s">
        <v>220</v>
      </c>
      <c r="D23" s="26">
        <v>103</v>
      </c>
      <c r="E23" s="26">
        <v>0</v>
      </c>
      <c r="F23" s="51">
        <v>44931</v>
      </c>
      <c r="G23" s="27">
        <f t="shared" si="0"/>
        <v>5</v>
      </c>
      <c r="H23" s="28">
        <v>520000</v>
      </c>
    </row>
    <row r="24" spans="1:8" x14ac:dyDescent="0.25">
      <c r="A24" s="23">
        <v>4805</v>
      </c>
      <c r="B24" s="24"/>
      <c r="C24" s="25" t="s">
        <v>219</v>
      </c>
      <c r="D24" s="26">
        <v>287</v>
      </c>
      <c r="E24" s="26">
        <v>460</v>
      </c>
      <c r="F24" s="51">
        <v>44968</v>
      </c>
      <c r="G24" s="27">
        <f t="shared" si="0"/>
        <v>4</v>
      </c>
      <c r="H24" s="28">
        <v>990000</v>
      </c>
    </row>
    <row r="25" spans="1:8" x14ac:dyDescent="0.25">
      <c r="A25" s="23">
        <v>4812</v>
      </c>
      <c r="B25" s="24"/>
      <c r="C25" s="25" t="s">
        <v>217</v>
      </c>
      <c r="D25" s="26">
        <v>288</v>
      </c>
      <c r="E25" s="26">
        <v>886</v>
      </c>
      <c r="F25" s="51">
        <v>45060</v>
      </c>
      <c r="G25" s="27">
        <f t="shared" si="0"/>
        <v>1</v>
      </c>
      <c r="H25" s="28">
        <v>1600000</v>
      </c>
    </row>
    <row r="26" spans="1:8" x14ac:dyDescent="0.25">
      <c r="A26" s="23">
        <v>5027</v>
      </c>
      <c r="B26" s="24"/>
      <c r="C26" s="25" t="s">
        <v>218</v>
      </c>
      <c r="D26" s="26">
        <v>137</v>
      </c>
      <c r="E26" s="26">
        <v>781</v>
      </c>
      <c r="F26" s="51">
        <v>44975</v>
      </c>
      <c r="G26" s="27">
        <f t="shared" si="0"/>
        <v>4</v>
      </c>
      <c r="H26" s="28">
        <v>1100000</v>
      </c>
    </row>
    <row r="27" spans="1:8" x14ac:dyDescent="0.25">
      <c r="A27" s="23">
        <v>5028</v>
      </c>
      <c r="B27" s="24"/>
      <c r="C27" s="25" t="s">
        <v>220</v>
      </c>
      <c r="D27" s="26">
        <v>280</v>
      </c>
      <c r="E27" s="26">
        <v>0</v>
      </c>
      <c r="F27" s="51">
        <v>44969</v>
      </c>
      <c r="G27" s="27">
        <f t="shared" si="0"/>
        <v>4</v>
      </c>
      <c r="H27" s="28">
        <v>1400000</v>
      </c>
    </row>
    <row r="28" spans="1:8" x14ac:dyDescent="0.25">
      <c r="A28" s="23">
        <v>5032</v>
      </c>
      <c r="B28" s="24"/>
      <c r="C28" s="25" t="s">
        <v>217</v>
      </c>
      <c r="D28" s="26">
        <v>300</v>
      </c>
      <c r="E28" s="26">
        <v>1103</v>
      </c>
      <c r="F28" s="51">
        <v>45091</v>
      </c>
      <c r="G28" s="27">
        <f t="shared" si="0"/>
        <v>0</v>
      </c>
      <c r="H28" s="28">
        <v>2100000</v>
      </c>
    </row>
    <row r="29" spans="1:8" x14ac:dyDescent="0.25">
      <c r="A29" s="23">
        <v>5032</v>
      </c>
      <c r="B29" s="24"/>
      <c r="C29" s="25" t="s">
        <v>216</v>
      </c>
      <c r="D29" s="26">
        <v>278</v>
      </c>
      <c r="E29" s="26">
        <v>1282</v>
      </c>
      <c r="F29" s="51">
        <v>45075</v>
      </c>
      <c r="G29" s="27">
        <f t="shared" si="0"/>
        <v>1</v>
      </c>
      <c r="H29" s="28">
        <v>1950000</v>
      </c>
    </row>
    <row r="30" spans="1:8" x14ac:dyDescent="0.25">
      <c r="A30" s="23">
        <v>5034</v>
      </c>
      <c r="B30" s="24"/>
      <c r="C30" s="25" t="s">
        <v>218</v>
      </c>
      <c r="D30" s="26">
        <v>271</v>
      </c>
      <c r="E30" s="26">
        <v>0</v>
      </c>
      <c r="F30" s="51">
        <v>45037</v>
      </c>
      <c r="G30" s="27">
        <f t="shared" si="0"/>
        <v>2</v>
      </c>
      <c r="H30" s="28">
        <v>1450000</v>
      </c>
    </row>
    <row r="31" spans="1:8" x14ac:dyDescent="0.25">
      <c r="A31" s="23">
        <v>5035</v>
      </c>
      <c r="B31" s="24"/>
      <c r="C31" s="25" t="s">
        <v>218</v>
      </c>
      <c r="D31" s="26">
        <v>207</v>
      </c>
      <c r="E31" s="26">
        <v>921</v>
      </c>
      <c r="F31" s="51">
        <v>45052</v>
      </c>
      <c r="G31" s="27">
        <f t="shared" si="0"/>
        <v>1</v>
      </c>
      <c r="H31" s="28">
        <v>1950000</v>
      </c>
    </row>
    <row r="32" spans="1:8" x14ac:dyDescent="0.25">
      <c r="A32" s="23">
        <v>5036</v>
      </c>
      <c r="B32" s="24"/>
      <c r="C32" s="25" t="s">
        <v>218</v>
      </c>
      <c r="D32" s="26">
        <v>548</v>
      </c>
      <c r="E32" s="26">
        <v>944</v>
      </c>
      <c r="F32" s="51">
        <v>45001</v>
      </c>
      <c r="G32" s="27">
        <f t="shared" si="0"/>
        <v>3</v>
      </c>
      <c r="H32" s="28">
        <v>1850000</v>
      </c>
    </row>
    <row r="33" spans="1:8" x14ac:dyDescent="0.25">
      <c r="A33" s="23">
        <v>5053</v>
      </c>
      <c r="B33" s="24"/>
      <c r="C33" s="25" t="s">
        <v>218</v>
      </c>
      <c r="D33" s="26">
        <v>254</v>
      </c>
      <c r="E33" s="26">
        <v>670</v>
      </c>
      <c r="F33" s="51">
        <v>45074</v>
      </c>
      <c r="G33" s="27">
        <f t="shared" si="0"/>
        <v>1</v>
      </c>
      <c r="H33" s="28">
        <v>1554000</v>
      </c>
    </row>
    <row r="34" spans="1:8" x14ac:dyDescent="0.25">
      <c r="A34" s="23">
        <v>5078</v>
      </c>
      <c r="B34" s="24"/>
      <c r="C34" s="25" t="s">
        <v>218</v>
      </c>
      <c r="D34" s="26">
        <v>136</v>
      </c>
      <c r="E34" s="26">
        <v>0</v>
      </c>
      <c r="F34" s="51">
        <v>44927</v>
      </c>
      <c r="G34" s="27">
        <f t="shared" si="0"/>
        <v>5</v>
      </c>
      <c r="H34" s="28">
        <v>780000</v>
      </c>
    </row>
    <row r="35" spans="1:8" x14ac:dyDescent="0.25">
      <c r="A35" s="23">
        <v>5079</v>
      </c>
      <c r="B35" s="24"/>
      <c r="C35" s="25" t="s">
        <v>218</v>
      </c>
      <c r="D35" s="26">
        <v>158</v>
      </c>
      <c r="E35" s="26">
        <v>668</v>
      </c>
      <c r="F35" s="51">
        <v>45021</v>
      </c>
      <c r="G35" s="27">
        <f t="shared" si="0"/>
        <v>2</v>
      </c>
      <c r="H35" s="28">
        <v>1200000</v>
      </c>
    </row>
    <row r="36" spans="1:8" x14ac:dyDescent="0.25">
      <c r="A36" s="23">
        <v>5080</v>
      </c>
      <c r="B36" s="24"/>
      <c r="C36" s="25" t="s">
        <v>218</v>
      </c>
      <c r="D36" s="26">
        <v>101</v>
      </c>
      <c r="E36" s="26">
        <v>1223</v>
      </c>
      <c r="F36" s="51">
        <v>44927</v>
      </c>
      <c r="G36" s="27">
        <f t="shared" si="0"/>
        <v>5</v>
      </c>
      <c r="H36" s="28">
        <v>1900000</v>
      </c>
    </row>
    <row r="37" spans="1:8" x14ac:dyDescent="0.25">
      <c r="A37" s="23">
        <v>5080</v>
      </c>
      <c r="B37" s="24"/>
      <c r="C37" s="25" t="s">
        <v>218</v>
      </c>
      <c r="D37" s="26">
        <v>179</v>
      </c>
      <c r="E37" s="26">
        <v>990</v>
      </c>
      <c r="F37" s="51">
        <v>45069</v>
      </c>
      <c r="G37" s="27">
        <f t="shared" si="0"/>
        <v>1</v>
      </c>
      <c r="H37" s="28">
        <v>1850000</v>
      </c>
    </row>
    <row r="38" spans="1:8" x14ac:dyDescent="0.25">
      <c r="A38" s="23">
        <v>5083</v>
      </c>
      <c r="B38" s="24"/>
      <c r="C38" s="25" t="s">
        <v>218</v>
      </c>
      <c r="D38" s="26">
        <v>131</v>
      </c>
      <c r="E38" s="26">
        <v>0</v>
      </c>
      <c r="F38" s="51">
        <v>45086</v>
      </c>
      <c r="G38" s="27">
        <f t="shared" si="0"/>
        <v>0</v>
      </c>
      <c r="H38" s="28">
        <v>770000</v>
      </c>
    </row>
    <row r="39" spans="1:8" x14ac:dyDescent="0.25">
      <c r="A39" s="23">
        <v>5108</v>
      </c>
      <c r="B39" s="24"/>
      <c r="C39" s="25" t="s">
        <v>218</v>
      </c>
      <c r="D39" s="26">
        <v>155</v>
      </c>
      <c r="E39" s="26">
        <v>1095</v>
      </c>
      <c r="F39" s="51">
        <v>44929</v>
      </c>
      <c r="G39" s="27">
        <f t="shared" ref="G39:G70" si="1">DATEDIF(F39,$H$2,"m")</f>
        <v>5</v>
      </c>
      <c r="H39" s="28">
        <v>1750000</v>
      </c>
    </row>
    <row r="40" spans="1:8" x14ac:dyDescent="0.25">
      <c r="A40" s="23">
        <v>5108</v>
      </c>
      <c r="B40" s="24"/>
      <c r="C40" s="25" t="s">
        <v>218</v>
      </c>
      <c r="D40" s="26">
        <v>205</v>
      </c>
      <c r="E40" s="26">
        <v>1204</v>
      </c>
      <c r="F40" s="51">
        <v>45088</v>
      </c>
      <c r="G40" s="27">
        <f t="shared" si="1"/>
        <v>0</v>
      </c>
      <c r="H40" s="28">
        <v>2210000</v>
      </c>
    </row>
    <row r="41" spans="1:8" x14ac:dyDescent="0.25">
      <c r="A41" s="23">
        <v>5233</v>
      </c>
      <c r="B41" s="24"/>
      <c r="C41" s="25" t="s">
        <v>218</v>
      </c>
      <c r="D41" s="26">
        <v>242</v>
      </c>
      <c r="E41" s="26">
        <v>1215</v>
      </c>
      <c r="F41" s="51">
        <v>44969</v>
      </c>
      <c r="G41" s="27">
        <f t="shared" si="1"/>
        <v>4</v>
      </c>
      <c r="H41" s="28">
        <v>2670000</v>
      </c>
    </row>
    <row r="42" spans="1:8" x14ac:dyDescent="0.25">
      <c r="A42" s="23">
        <v>5235</v>
      </c>
      <c r="B42" s="24"/>
      <c r="C42" s="25" t="s">
        <v>218</v>
      </c>
      <c r="D42" s="26">
        <v>264</v>
      </c>
      <c r="E42" s="26">
        <v>710</v>
      </c>
      <c r="F42" s="51">
        <v>44953</v>
      </c>
      <c r="G42" s="27">
        <f t="shared" si="1"/>
        <v>5</v>
      </c>
      <c r="H42" s="28">
        <v>1540000</v>
      </c>
    </row>
    <row r="43" spans="1:8" x14ac:dyDescent="0.25">
      <c r="A43" s="23">
        <v>5315</v>
      </c>
      <c r="B43" s="24"/>
      <c r="C43" s="25" t="s">
        <v>218</v>
      </c>
      <c r="D43" s="26">
        <v>299</v>
      </c>
      <c r="E43" s="26">
        <v>457</v>
      </c>
      <c r="F43" s="51">
        <v>44958</v>
      </c>
      <c r="G43" s="27">
        <f t="shared" si="1"/>
        <v>4</v>
      </c>
      <c r="H43" s="28">
        <v>1100000</v>
      </c>
    </row>
    <row r="44" spans="1:8" x14ac:dyDescent="0.25">
      <c r="A44" s="23">
        <v>5318</v>
      </c>
      <c r="B44" s="24"/>
      <c r="C44" s="25" t="s">
        <v>218</v>
      </c>
      <c r="D44" s="26">
        <v>116</v>
      </c>
      <c r="E44" s="26">
        <v>923</v>
      </c>
      <c r="F44" s="51">
        <v>44957</v>
      </c>
      <c r="G44" s="27">
        <f t="shared" si="1"/>
        <v>4</v>
      </c>
      <c r="H44" s="28">
        <v>1999000</v>
      </c>
    </row>
    <row r="45" spans="1:8" x14ac:dyDescent="0.25">
      <c r="A45" s="23">
        <v>5318</v>
      </c>
      <c r="B45" s="24"/>
      <c r="C45" s="25" t="s">
        <v>218</v>
      </c>
      <c r="D45" s="26">
        <v>285</v>
      </c>
      <c r="E45" s="26">
        <v>450</v>
      </c>
      <c r="F45" s="51">
        <v>44959</v>
      </c>
      <c r="G45" s="27">
        <f t="shared" si="1"/>
        <v>4</v>
      </c>
      <c r="H45" s="28">
        <v>1400000</v>
      </c>
    </row>
    <row r="46" spans="1:8" x14ac:dyDescent="0.25">
      <c r="A46" s="23">
        <v>5325</v>
      </c>
      <c r="B46" s="24"/>
      <c r="C46" s="25" t="s">
        <v>218</v>
      </c>
      <c r="D46" s="26">
        <v>162</v>
      </c>
      <c r="E46" s="26">
        <v>456</v>
      </c>
      <c r="F46" s="51">
        <v>45015</v>
      </c>
      <c r="G46" s="27">
        <f t="shared" si="1"/>
        <v>3</v>
      </c>
      <c r="H46" s="28">
        <v>1250000</v>
      </c>
    </row>
    <row r="47" spans="1:8" x14ac:dyDescent="0.25">
      <c r="A47" s="23">
        <v>5326</v>
      </c>
      <c r="B47" s="24"/>
      <c r="C47" s="25" t="s">
        <v>218</v>
      </c>
      <c r="D47" s="26">
        <v>229</v>
      </c>
      <c r="E47" s="26">
        <v>1204</v>
      </c>
      <c r="F47" s="51">
        <v>45038</v>
      </c>
      <c r="G47" s="27">
        <f t="shared" si="1"/>
        <v>2</v>
      </c>
      <c r="H47" s="28">
        <v>1752000</v>
      </c>
    </row>
    <row r="48" spans="1:8" x14ac:dyDescent="0.25">
      <c r="A48" s="23">
        <v>5330</v>
      </c>
      <c r="B48" s="24"/>
      <c r="C48" s="25" t="s">
        <v>218</v>
      </c>
      <c r="D48" s="26">
        <v>286</v>
      </c>
      <c r="E48" s="26">
        <v>422</v>
      </c>
      <c r="F48" s="51">
        <v>44982</v>
      </c>
      <c r="G48" s="27">
        <f t="shared" si="1"/>
        <v>4</v>
      </c>
      <c r="H48" s="28">
        <v>999000</v>
      </c>
    </row>
    <row r="49" spans="1:8" x14ac:dyDescent="0.25">
      <c r="A49" s="23">
        <v>5405</v>
      </c>
      <c r="B49" s="24"/>
      <c r="C49" s="25" t="s">
        <v>218</v>
      </c>
      <c r="D49" s="26">
        <v>108</v>
      </c>
      <c r="E49" s="26">
        <v>619</v>
      </c>
      <c r="F49" s="51">
        <v>45026</v>
      </c>
      <c r="G49" s="27">
        <f t="shared" si="1"/>
        <v>2</v>
      </c>
      <c r="H49" s="28">
        <v>1250000</v>
      </c>
    </row>
    <row r="50" spans="1:8" x14ac:dyDescent="0.25">
      <c r="A50" s="23">
        <v>5406</v>
      </c>
      <c r="B50" s="24"/>
      <c r="C50" s="25" t="s">
        <v>218</v>
      </c>
      <c r="D50" s="26">
        <v>273</v>
      </c>
      <c r="E50" s="26">
        <v>1154</v>
      </c>
      <c r="F50" s="51">
        <v>45024</v>
      </c>
      <c r="G50" s="27">
        <f t="shared" si="1"/>
        <v>2</v>
      </c>
      <c r="H50" s="28">
        <v>1650000</v>
      </c>
    </row>
    <row r="51" spans="1:8" x14ac:dyDescent="0.25">
      <c r="A51" s="23">
        <v>5412</v>
      </c>
      <c r="B51" s="24"/>
      <c r="C51" s="25" t="s">
        <v>218</v>
      </c>
      <c r="D51" s="26">
        <v>274</v>
      </c>
      <c r="E51" s="26">
        <v>726</v>
      </c>
      <c r="F51" s="51">
        <v>45027</v>
      </c>
      <c r="G51" s="27">
        <f t="shared" si="1"/>
        <v>2</v>
      </c>
      <c r="H51" s="28">
        <v>1840000</v>
      </c>
    </row>
    <row r="52" spans="1:8" x14ac:dyDescent="0.25">
      <c r="A52" s="23">
        <v>5412</v>
      </c>
      <c r="B52" s="24"/>
      <c r="C52" s="25" t="s">
        <v>218</v>
      </c>
      <c r="D52" s="26">
        <v>126</v>
      </c>
      <c r="E52" s="26">
        <v>851</v>
      </c>
      <c r="F52" s="51">
        <v>45026</v>
      </c>
      <c r="G52" s="27">
        <f t="shared" si="1"/>
        <v>2</v>
      </c>
      <c r="H52" s="28">
        <v>1540000</v>
      </c>
    </row>
    <row r="53" spans="1:8" x14ac:dyDescent="0.25">
      <c r="A53" s="23">
        <v>5416</v>
      </c>
      <c r="B53" s="24"/>
      <c r="C53" s="25" t="s">
        <v>218</v>
      </c>
      <c r="D53" s="26">
        <v>141</v>
      </c>
      <c r="E53" s="26">
        <v>1174</v>
      </c>
      <c r="F53" s="51">
        <v>45074</v>
      </c>
      <c r="G53" s="27">
        <f t="shared" si="1"/>
        <v>1</v>
      </c>
      <c r="H53" s="28">
        <v>2980000</v>
      </c>
    </row>
    <row r="54" spans="1:8" x14ac:dyDescent="0.25">
      <c r="A54" s="23">
        <v>5453</v>
      </c>
      <c r="B54" s="24"/>
      <c r="C54" s="25" t="s">
        <v>218</v>
      </c>
      <c r="D54" s="26">
        <v>123</v>
      </c>
      <c r="E54" s="26">
        <v>866</v>
      </c>
      <c r="F54" s="51">
        <v>45048</v>
      </c>
      <c r="G54" s="27">
        <f t="shared" si="1"/>
        <v>1</v>
      </c>
      <c r="H54" s="28">
        <v>2150000</v>
      </c>
    </row>
    <row r="55" spans="1:8" x14ac:dyDescent="0.25">
      <c r="A55" s="23">
        <v>5454</v>
      </c>
      <c r="B55" s="24"/>
      <c r="C55" s="25" t="s">
        <v>218</v>
      </c>
      <c r="D55" s="26">
        <v>168</v>
      </c>
      <c r="E55" s="26">
        <v>445</v>
      </c>
      <c r="F55" s="51">
        <v>44996</v>
      </c>
      <c r="G55" s="27">
        <f t="shared" si="1"/>
        <v>3</v>
      </c>
      <c r="H55" s="28">
        <v>980000</v>
      </c>
    </row>
    <row r="56" spans="1:8" x14ac:dyDescent="0.25">
      <c r="A56" s="23">
        <v>5462</v>
      </c>
      <c r="B56" s="24"/>
      <c r="C56" s="25" t="s">
        <v>218</v>
      </c>
      <c r="D56" s="26">
        <v>172</v>
      </c>
      <c r="E56" s="26">
        <v>943</v>
      </c>
      <c r="F56" s="51">
        <v>45024</v>
      </c>
      <c r="G56" s="27">
        <f t="shared" si="1"/>
        <v>2</v>
      </c>
      <c r="H56" s="28">
        <v>1640000</v>
      </c>
    </row>
    <row r="57" spans="1:8" x14ac:dyDescent="0.25">
      <c r="A57" s="23">
        <v>5503</v>
      </c>
      <c r="B57" s="24"/>
      <c r="C57" s="25" t="s">
        <v>218</v>
      </c>
      <c r="D57" s="26">
        <v>289</v>
      </c>
      <c r="E57" s="26">
        <v>0</v>
      </c>
      <c r="F57" s="51">
        <v>45057</v>
      </c>
      <c r="G57" s="27">
        <f t="shared" si="1"/>
        <v>1</v>
      </c>
      <c r="H57" s="28">
        <v>1490000</v>
      </c>
    </row>
    <row r="58" spans="1:8" x14ac:dyDescent="0.25">
      <c r="A58" s="23">
        <v>5504</v>
      </c>
      <c r="B58" s="24"/>
      <c r="C58" s="25" t="s">
        <v>218</v>
      </c>
      <c r="D58" s="26">
        <v>233</v>
      </c>
      <c r="E58" s="26">
        <v>914</v>
      </c>
      <c r="F58" s="51">
        <v>45064</v>
      </c>
      <c r="G58" s="27">
        <f t="shared" si="1"/>
        <v>1</v>
      </c>
      <c r="H58" s="28">
        <v>2100000</v>
      </c>
    </row>
    <row r="59" spans="1:8" x14ac:dyDescent="0.25">
      <c r="A59" s="23">
        <v>5506</v>
      </c>
      <c r="B59" s="24"/>
      <c r="C59" s="25" t="s">
        <v>218</v>
      </c>
      <c r="D59" s="26">
        <v>148</v>
      </c>
      <c r="E59" s="26">
        <v>531</v>
      </c>
      <c r="F59" s="51">
        <v>45070</v>
      </c>
      <c r="G59" s="27">
        <f t="shared" si="1"/>
        <v>1</v>
      </c>
      <c r="H59" s="28">
        <v>1850000</v>
      </c>
    </row>
    <row r="60" spans="1:8" x14ac:dyDescent="0.25">
      <c r="A60" s="23">
        <v>5512</v>
      </c>
      <c r="B60" s="24"/>
      <c r="C60" s="25" t="s">
        <v>218</v>
      </c>
      <c r="D60" s="26">
        <v>110</v>
      </c>
      <c r="E60" s="26">
        <v>967</v>
      </c>
      <c r="F60" s="51">
        <v>45061</v>
      </c>
      <c r="G60" s="27">
        <f t="shared" si="1"/>
        <v>1</v>
      </c>
      <c r="H60" s="28">
        <v>1860000</v>
      </c>
    </row>
    <row r="61" spans="1:8" x14ac:dyDescent="0.25">
      <c r="A61" s="23">
        <v>5603</v>
      </c>
      <c r="B61" s="24"/>
      <c r="C61" s="25" t="s">
        <v>218</v>
      </c>
      <c r="D61" s="26">
        <v>287</v>
      </c>
      <c r="E61" s="26">
        <v>0</v>
      </c>
      <c r="F61" s="51">
        <v>45041</v>
      </c>
      <c r="G61" s="27">
        <f t="shared" si="1"/>
        <v>2</v>
      </c>
      <c r="H61" s="28">
        <v>1125000</v>
      </c>
    </row>
    <row r="62" spans="1:8" x14ac:dyDescent="0.25">
      <c r="A62" s="23">
        <v>5604</v>
      </c>
      <c r="B62" s="24"/>
      <c r="C62" s="25" t="s">
        <v>218</v>
      </c>
      <c r="D62" s="26">
        <v>300</v>
      </c>
      <c r="E62" s="26">
        <v>0</v>
      </c>
      <c r="F62" s="51">
        <v>44955</v>
      </c>
      <c r="G62" s="27">
        <f t="shared" si="1"/>
        <v>5</v>
      </c>
      <c r="H62" s="28">
        <v>1250000</v>
      </c>
    </row>
    <row r="63" spans="1:8" x14ac:dyDescent="0.25">
      <c r="A63" s="23">
        <v>5604</v>
      </c>
      <c r="B63" s="24"/>
      <c r="C63" s="25" t="s">
        <v>218</v>
      </c>
      <c r="D63" s="26">
        <v>127</v>
      </c>
      <c r="E63" s="26">
        <v>836</v>
      </c>
      <c r="F63" s="51">
        <v>44971</v>
      </c>
      <c r="G63" s="27">
        <f t="shared" si="1"/>
        <v>4</v>
      </c>
      <c r="H63" s="28">
        <v>1680000</v>
      </c>
    </row>
    <row r="64" spans="1:8" x14ac:dyDescent="0.25">
      <c r="A64" s="23">
        <v>5604</v>
      </c>
      <c r="B64" s="24"/>
      <c r="C64" s="25" t="s">
        <v>218</v>
      </c>
      <c r="D64" s="26">
        <v>142</v>
      </c>
      <c r="E64" s="26">
        <v>625</v>
      </c>
      <c r="F64" s="51">
        <v>45083</v>
      </c>
      <c r="G64" s="27">
        <f t="shared" si="1"/>
        <v>0</v>
      </c>
      <c r="H64" s="28">
        <v>1490000</v>
      </c>
    </row>
    <row r="65" spans="1:8" x14ac:dyDescent="0.25">
      <c r="A65" s="23">
        <v>5644</v>
      </c>
      <c r="B65" s="24"/>
      <c r="C65" s="25" t="s">
        <v>218</v>
      </c>
      <c r="D65" s="26">
        <v>190</v>
      </c>
      <c r="E65" s="26">
        <v>605</v>
      </c>
      <c r="F65" s="51">
        <v>45008</v>
      </c>
      <c r="G65" s="27">
        <f t="shared" si="1"/>
        <v>3</v>
      </c>
      <c r="H65" s="28">
        <v>1620000</v>
      </c>
    </row>
    <row r="66" spans="1:8" x14ac:dyDescent="0.25">
      <c r="A66" s="23">
        <v>5702</v>
      </c>
      <c r="B66" s="24"/>
      <c r="C66" s="25" t="s">
        <v>218</v>
      </c>
      <c r="D66" s="26">
        <v>266</v>
      </c>
      <c r="E66" s="26">
        <v>702</v>
      </c>
      <c r="F66" s="51">
        <v>44983</v>
      </c>
      <c r="G66" s="27">
        <f t="shared" si="1"/>
        <v>4</v>
      </c>
      <c r="H66" s="28">
        <v>1870000</v>
      </c>
    </row>
    <row r="67" spans="1:8" x14ac:dyDescent="0.25">
      <c r="A67" s="23">
        <v>5703</v>
      </c>
      <c r="B67" s="24"/>
      <c r="C67" s="25" t="s">
        <v>218</v>
      </c>
      <c r="D67" s="26">
        <v>228</v>
      </c>
      <c r="E67" s="26">
        <v>0</v>
      </c>
      <c r="F67" s="51">
        <v>45082</v>
      </c>
      <c r="G67" s="27">
        <f t="shared" si="1"/>
        <v>0</v>
      </c>
      <c r="H67" s="28">
        <v>1150000</v>
      </c>
    </row>
    <row r="68" spans="1:8" x14ac:dyDescent="0.25">
      <c r="A68" s="23">
        <v>5726</v>
      </c>
      <c r="B68" s="24"/>
      <c r="C68" s="25" t="s">
        <v>218</v>
      </c>
      <c r="D68" s="26">
        <v>278</v>
      </c>
      <c r="E68" s="26">
        <v>0</v>
      </c>
      <c r="F68" s="51">
        <v>44977</v>
      </c>
      <c r="G68" s="27">
        <f t="shared" si="1"/>
        <v>4</v>
      </c>
      <c r="H68" s="28">
        <v>1190000</v>
      </c>
    </row>
    <row r="69" spans="1:8" x14ac:dyDescent="0.25">
      <c r="A69" s="23">
        <v>5727</v>
      </c>
      <c r="B69" s="24"/>
      <c r="C69" s="25" t="s">
        <v>218</v>
      </c>
      <c r="D69" s="26">
        <v>204</v>
      </c>
      <c r="E69" s="26">
        <v>0</v>
      </c>
      <c r="F69" s="51">
        <v>44964</v>
      </c>
      <c r="G69" s="27">
        <f t="shared" si="1"/>
        <v>4</v>
      </c>
      <c r="H69" s="28">
        <v>1250000</v>
      </c>
    </row>
    <row r="70" spans="1:8" x14ac:dyDescent="0.25">
      <c r="A70" s="23">
        <v>8965</v>
      </c>
      <c r="B70" s="24"/>
      <c r="C70" s="25" t="s">
        <v>218</v>
      </c>
      <c r="D70" s="26">
        <v>209</v>
      </c>
      <c r="E70" s="26">
        <v>703</v>
      </c>
      <c r="F70" s="51">
        <v>44963</v>
      </c>
      <c r="G70" s="27">
        <f t="shared" si="1"/>
        <v>4</v>
      </c>
      <c r="H70" s="28">
        <v>1750000</v>
      </c>
    </row>
    <row r="71" spans="1:8" x14ac:dyDescent="0.25">
      <c r="A71" s="29">
        <v>8966</v>
      </c>
      <c r="B71" s="30"/>
      <c r="C71" s="31" t="s">
        <v>218</v>
      </c>
      <c r="D71" s="32">
        <v>145</v>
      </c>
      <c r="E71" s="32">
        <v>662</v>
      </c>
      <c r="F71" s="52">
        <v>45014</v>
      </c>
      <c r="G71" s="33">
        <f t="shared" ref="G71" si="2">DATEDIF(F71,$H$2,"m")</f>
        <v>3</v>
      </c>
      <c r="H71" s="34">
        <v>1350000</v>
      </c>
    </row>
  </sheetData>
  <sheetProtection selectLockedCells="1" sort="0" autoFilter="0"/>
  <mergeCells count="1">
    <mergeCell ref="F3:G3"/>
  </mergeCells>
  <printOptions headings="1" gridLines="1"/>
  <pageMargins left="0.70866141732283472" right="0.70866141732283472" top="0.78740157480314965" bottom="0.78740157480314965" header="0.31496062992125984" footer="0.31496062992125984"/>
  <pageSetup paperSize="9" fitToWidth="0" fitToHeight="0" orientation="portrait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28386-05F4-4E7B-9C7B-E49F486F48F3}">
  <dimension ref="A1:O34"/>
  <sheetViews>
    <sheetView workbookViewId="0">
      <selection activeCell="G3" sqref="G3"/>
    </sheetView>
  </sheetViews>
  <sheetFormatPr baseColWidth="10" defaultRowHeight="15" x14ac:dyDescent="0.25"/>
  <sheetData>
    <row r="1" spans="1:15" ht="26.25" x14ac:dyDescent="0.4">
      <c r="A1" s="11" t="s">
        <v>265</v>
      </c>
      <c r="B1" s="11"/>
      <c r="C1" s="11"/>
      <c r="D1" s="11"/>
      <c r="E1" s="11"/>
    </row>
    <row r="3" spans="1:15" ht="30" x14ac:dyDescent="0.25">
      <c r="B3" s="7" t="s">
        <v>230</v>
      </c>
      <c r="C3" s="7" t="s">
        <v>231</v>
      </c>
      <c r="D3" s="7" t="s">
        <v>232</v>
      </c>
      <c r="E3" s="7" t="s">
        <v>233</v>
      </c>
      <c r="G3" s="49"/>
      <c r="H3" s="49"/>
      <c r="I3" s="49"/>
      <c r="J3" s="49"/>
      <c r="K3" s="49"/>
      <c r="L3" s="49"/>
      <c r="M3" s="49"/>
      <c r="N3" s="49"/>
      <c r="O3" s="49"/>
    </row>
    <row r="4" spans="1:15" x14ac:dyDescent="0.25">
      <c r="A4" s="42" t="s">
        <v>264</v>
      </c>
      <c r="B4" s="45">
        <f>AVERAGE(C4:E4)</f>
        <v>1.0743333333333334E-2</v>
      </c>
      <c r="C4" s="46">
        <v>2.75E-2</v>
      </c>
      <c r="D4" s="46">
        <v>1.175E-2</v>
      </c>
      <c r="E4" s="46">
        <v>-7.0200000000000002E-3</v>
      </c>
      <c r="G4" s="49"/>
      <c r="H4" s="49"/>
      <c r="I4" s="49"/>
      <c r="J4" s="49"/>
      <c r="K4" s="49"/>
      <c r="L4" s="49"/>
      <c r="M4" s="49"/>
      <c r="N4" s="49"/>
      <c r="O4" s="49"/>
    </row>
    <row r="5" spans="1:15" x14ac:dyDescent="0.25">
      <c r="A5" s="43" t="s">
        <v>263</v>
      </c>
      <c r="B5" s="45">
        <f>AVERAGE(C5:E5)</f>
        <v>1.056E-2</v>
      </c>
      <c r="C5" s="47">
        <v>2.75E-2</v>
      </c>
      <c r="D5" s="47">
        <v>1.125E-2</v>
      </c>
      <c r="E5" s="47">
        <v>-7.0699999999999999E-3</v>
      </c>
      <c r="G5" s="49"/>
      <c r="H5" s="49"/>
      <c r="I5" s="49"/>
      <c r="J5" s="49"/>
      <c r="K5" s="49"/>
      <c r="L5" s="49"/>
      <c r="M5" s="49"/>
      <c r="N5" s="49"/>
      <c r="O5" s="49"/>
    </row>
    <row r="6" spans="1:15" x14ac:dyDescent="0.25">
      <c r="A6" s="43" t="s">
        <v>262</v>
      </c>
      <c r="B6" s="45">
        <f>AVERAGE(C6:E6)</f>
        <v>1.0863333333333334E-2</v>
      </c>
      <c r="C6" s="47">
        <v>2.75E-2</v>
      </c>
      <c r="D6" s="47">
        <v>1.175E-2</v>
      </c>
      <c r="E6" s="47">
        <v>-6.6600000000000001E-3</v>
      </c>
      <c r="G6" s="49"/>
      <c r="H6" s="49"/>
      <c r="I6" s="49"/>
      <c r="J6" s="49"/>
      <c r="K6" s="49"/>
      <c r="L6" s="49"/>
      <c r="M6" s="49"/>
      <c r="N6" s="49"/>
      <c r="O6" s="49"/>
    </row>
    <row r="7" spans="1:15" x14ac:dyDescent="0.25">
      <c r="A7" s="43" t="s">
        <v>261</v>
      </c>
      <c r="B7" s="45">
        <f>AVERAGE(C7:E7)</f>
        <v>1.0886666666666668E-2</v>
      </c>
      <c r="C7" s="47">
        <v>2.75E-2</v>
      </c>
      <c r="D7" s="47">
        <v>1.175E-2</v>
      </c>
      <c r="E7" s="47">
        <v>-6.5900000000000004E-3</v>
      </c>
      <c r="G7" s="49"/>
      <c r="H7" s="49"/>
      <c r="I7" s="49"/>
      <c r="J7" s="49"/>
      <c r="K7" s="49"/>
      <c r="L7" s="49"/>
      <c r="M7" s="49"/>
      <c r="N7" s="49"/>
      <c r="O7" s="49"/>
    </row>
    <row r="8" spans="1:15" x14ac:dyDescent="0.25">
      <c r="A8" s="43" t="s">
        <v>260</v>
      </c>
      <c r="B8" s="45">
        <f>AVERAGE(C8:E8)</f>
        <v>1.0799999999999999E-2</v>
      </c>
      <c r="C8" s="47">
        <v>2.75E-2</v>
      </c>
      <c r="D8" s="47">
        <v>1.15E-2</v>
      </c>
      <c r="E8" s="47">
        <v>-6.6E-3</v>
      </c>
      <c r="G8" s="49"/>
      <c r="H8" s="49"/>
      <c r="I8" s="49"/>
      <c r="J8" s="49"/>
      <c r="K8" s="49"/>
      <c r="L8" s="49"/>
      <c r="M8" s="49"/>
      <c r="N8" s="49"/>
      <c r="O8" s="49"/>
    </row>
    <row r="9" spans="1:15" x14ac:dyDescent="0.25">
      <c r="A9" s="43" t="s">
        <v>259</v>
      </c>
      <c r="B9" s="45">
        <f>AVERAGE(C9:E9)</f>
        <v>1.0709999999999999E-2</v>
      </c>
      <c r="C9" s="47">
        <v>2.75E-2</v>
      </c>
      <c r="D9" s="47">
        <v>1.125E-2</v>
      </c>
      <c r="E9" s="47">
        <v>-6.62E-3</v>
      </c>
      <c r="G9" s="49"/>
      <c r="H9" s="49"/>
      <c r="I9" s="49"/>
      <c r="J9" s="49"/>
      <c r="K9" s="49"/>
      <c r="L9" s="49"/>
      <c r="M9" s="49"/>
      <c r="N9" s="49"/>
      <c r="O9" s="49"/>
    </row>
    <row r="10" spans="1:15" x14ac:dyDescent="0.25">
      <c r="A10" s="43" t="s">
        <v>258</v>
      </c>
      <c r="B10" s="45">
        <f>AVERAGE(C10:E10)</f>
        <v>1.0570000000000001E-2</v>
      </c>
      <c r="C10" s="47">
        <v>2.75E-2</v>
      </c>
      <c r="D10" s="47">
        <v>1.125E-2</v>
      </c>
      <c r="E10" s="47">
        <v>-7.0400000000000003E-3</v>
      </c>
      <c r="G10" s="49"/>
      <c r="H10" s="49"/>
      <c r="I10" s="49"/>
      <c r="J10" s="49"/>
      <c r="K10" s="49"/>
      <c r="L10" s="49"/>
      <c r="M10" s="49"/>
      <c r="N10" s="49"/>
      <c r="O10" s="49"/>
    </row>
    <row r="11" spans="1:15" x14ac:dyDescent="0.25">
      <c r="A11" s="43" t="s">
        <v>257</v>
      </c>
      <c r="B11" s="45">
        <f>AVERAGE(C11:E11)</f>
        <v>1.0646666666666665E-2</v>
      </c>
      <c r="C11" s="47">
        <v>2.75E-2</v>
      </c>
      <c r="D11" s="47">
        <v>1.15E-2</v>
      </c>
      <c r="E11" s="47">
        <v>-7.0600000000000003E-3</v>
      </c>
      <c r="G11" s="49"/>
      <c r="H11" s="49"/>
      <c r="I11" s="49"/>
      <c r="J11" s="49"/>
      <c r="K11" s="49"/>
      <c r="L11" s="49"/>
      <c r="M11" s="49"/>
      <c r="N11" s="49"/>
      <c r="O11" s="49"/>
    </row>
    <row r="12" spans="1:15" x14ac:dyDescent="0.25">
      <c r="A12" s="43" t="s">
        <v>256</v>
      </c>
      <c r="B12" s="45">
        <f>AVERAGE(C12:E12)</f>
        <v>1.0619999999999999E-2</v>
      </c>
      <c r="C12" s="47">
        <v>2.75E-2</v>
      </c>
      <c r="D12" s="47">
        <v>1.15E-2</v>
      </c>
      <c r="E12" s="47">
        <v>-7.1399999999999996E-3</v>
      </c>
      <c r="G12" s="49"/>
      <c r="H12" s="49"/>
      <c r="I12" s="49"/>
      <c r="J12" s="49"/>
      <c r="K12" s="49"/>
      <c r="L12" s="49"/>
      <c r="M12" s="49"/>
      <c r="N12" s="49"/>
      <c r="O12" s="49"/>
    </row>
    <row r="13" spans="1:15" x14ac:dyDescent="0.25">
      <c r="A13" s="43" t="s">
        <v>255</v>
      </c>
      <c r="B13" s="45">
        <f>AVERAGE(C13:E13)</f>
        <v>1.0523333333333334E-2</v>
      </c>
      <c r="C13" s="47">
        <v>2.75E-2</v>
      </c>
      <c r="D13" s="47">
        <v>1.125E-2</v>
      </c>
      <c r="E13" s="47">
        <v>-7.1799999999999998E-3</v>
      </c>
      <c r="G13" s="49"/>
      <c r="H13" s="49"/>
      <c r="I13" s="49"/>
      <c r="J13" s="49"/>
      <c r="K13" s="49"/>
      <c r="L13" s="49"/>
      <c r="M13" s="49"/>
      <c r="N13" s="49"/>
      <c r="O13" s="49"/>
    </row>
    <row r="14" spans="1:15" x14ac:dyDescent="0.25">
      <c r="A14" s="43" t="s">
        <v>254</v>
      </c>
      <c r="B14" s="45">
        <f>AVERAGE(C14:E14)</f>
        <v>1.0596666666666666E-2</v>
      </c>
      <c r="C14" s="47">
        <v>2.75E-2</v>
      </c>
      <c r="D14" s="47">
        <v>1.15E-2</v>
      </c>
      <c r="E14" s="47">
        <v>-7.2100000000000003E-3</v>
      </c>
      <c r="G14" s="49"/>
      <c r="H14" s="49"/>
      <c r="I14" s="49"/>
      <c r="J14" s="49"/>
      <c r="K14" s="49"/>
      <c r="L14" s="49"/>
      <c r="M14" s="49"/>
      <c r="N14" s="49"/>
      <c r="O14" s="49"/>
    </row>
    <row r="15" spans="1:15" x14ac:dyDescent="0.25">
      <c r="A15" s="43" t="s">
        <v>253</v>
      </c>
      <c r="B15" s="45">
        <f>AVERAGE(C15:E15)</f>
        <v>1.0579999999999999E-2</v>
      </c>
      <c r="C15" s="47">
        <v>2.75E-2</v>
      </c>
      <c r="D15" s="47">
        <v>1.15E-2</v>
      </c>
      <c r="E15" s="47">
        <v>-7.26E-3</v>
      </c>
      <c r="G15" s="49"/>
      <c r="H15" s="49"/>
      <c r="I15" s="49"/>
      <c r="J15" s="49"/>
      <c r="K15" s="49"/>
      <c r="L15" s="49"/>
      <c r="M15" s="49"/>
      <c r="N15" s="49"/>
      <c r="O15" s="49"/>
    </row>
    <row r="16" spans="1:15" x14ac:dyDescent="0.25">
      <c r="A16" s="43" t="s">
        <v>252</v>
      </c>
      <c r="B16" s="45">
        <f>AVERAGE(C16:E16)</f>
        <v>1.0550000000000002E-2</v>
      </c>
      <c r="C16" s="47">
        <v>2.75E-2</v>
      </c>
      <c r="D16" s="47">
        <v>1.14E-2</v>
      </c>
      <c r="E16" s="47">
        <v>-7.2500000000000004E-3</v>
      </c>
      <c r="G16" s="49"/>
      <c r="H16" s="49"/>
      <c r="I16" s="49"/>
      <c r="J16" s="49"/>
      <c r="K16" s="49"/>
      <c r="L16" s="49"/>
      <c r="M16" s="49"/>
      <c r="N16" s="49"/>
      <c r="O16" s="49"/>
    </row>
    <row r="17" spans="1:15" x14ac:dyDescent="0.25">
      <c r="A17" s="43" t="s">
        <v>251</v>
      </c>
      <c r="B17" s="45">
        <f>AVERAGE(C17:E17)</f>
        <v>1.0666666666666666E-2</v>
      </c>
      <c r="C17" s="47">
        <v>2.75E-2</v>
      </c>
      <c r="D17" s="47">
        <v>1.175E-2</v>
      </c>
      <c r="E17" s="47">
        <v>-7.2500000000000004E-3</v>
      </c>
      <c r="G17" s="49"/>
      <c r="H17" s="49"/>
      <c r="I17" s="49"/>
      <c r="J17" s="49"/>
      <c r="K17" s="49"/>
      <c r="L17" s="49"/>
      <c r="M17" s="49"/>
      <c r="N17" s="49"/>
      <c r="O17" s="49"/>
    </row>
    <row r="18" spans="1:15" x14ac:dyDescent="0.25">
      <c r="A18" s="43" t="s">
        <v>250</v>
      </c>
      <c r="B18" s="45">
        <f>AVERAGE(C18:E18)</f>
        <v>1.0673333333333333E-2</v>
      </c>
      <c r="C18" s="47">
        <v>2.75E-2</v>
      </c>
      <c r="D18" s="47">
        <v>1.175E-2</v>
      </c>
      <c r="E18" s="47">
        <v>-7.2300000000000003E-3</v>
      </c>
      <c r="G18" s="49"/>
      <c r="H18" s="49"/>
      <c r="I18" s="49"/>
      <c r="J18" s="49"/>
      <c r="K18" s="49"/>
      <c r="L18" s="49"/>
      <c r="M18" s="49"/>
      <c r="N18" s="49"/>
      <c r="O18" s="49"/>
    </row>
    <row r="19" spans="1:15" x14ac:dyDescent="0.25">
      <c r="A19" s="43" t="s">
        <v>249</v>
      </c>
      <c r="B19" s="45">
        <f>AVERAGE(C19:E19)</f>
        <v>1.0666666666666666E-2</v>
      </c>
      <c r="C19" s="47">
        <v>2.75E-2</v>
      </c>
      <c r="D19" s="47">
        <v>1.175E-2</v>
      </c>
      <c r="E19" s="47">
        <v>-7.2500000000000004E-3</v>
      </c>
      <c r="G19" s="49"/>
      <c r="H19" s="49"/>
      <c r="I19" s="49"/>
      <c r="J19" s="49"/>
      <c r="K19" s="49"/>
      <c r="L19" s="49"/>
      <c r="M19" s="49"/>
      <c r="N19" s="49"/>
      <c r="O19" s="49"/>
    </row>
    <row r="20" spans="1:15" x14ac:dyDescent="0.25">
      <c r="A20" s="43" t="s">
        <v>248</v>
      </c>
      <c r="B20" s="45">
        <f>AVERAGE(C20:E20)</f>
        <v>1.0663333333333332E-2</v>
      </c>
      <c r="C20" s="47">
        <v>2.75E-2</v>
      </c>
      <c r="D20" s="47">
        <v>1.175E-2</v>
      </c>
      <c r="E20" s="47">
        <v>-7.26E-3</v>
      </c>
      <c r="G20" s="49"/>
      <c r="H20" s="49"/>
      <c r="I20" s="49"/>
      <c r="J20" s="49"/>
      <c r="K20" s="49"/>
      <c r="L20" s="49"/>
      <c r="M20" s="49"/>
      <c r="N20" s="49"/>
      <c r="O20" s="49"/>
    </row>
    <row r="21" spans="1:15" x14ac:dyDescent="0.25">
      <c r="A21" s="43" t="s">
        <v>247</v>
      </c>
      <c r="B21" s="45">
        <f>AVERAGE(C21:E21)</f>
        <v>1.0673333333333333E-2</v>
      </c>
      <c r="C21" s="47">
        <v>2.75E-2</v>
      </c>
      <c r="D21" s="47">
        <v>1.175E-2</v>
      </c>
      <c r="E21" s="47">
        <v>-7.2300000000000003E-3</v>
      </c>
      <c r="G21" s="49"/>
      <c r="H21" s="49"/>
      <c r="I21" s="49"/>
      <c r="J21" s="49"/>
      <c r="K21" s="49"/>
      <c r="L21" s="49"/>
      <c r="M21" s="49"/>
      <c r="N21" s="49"/>
      <c r="O21" s="49"/>
    </row>
    <row r="22" spans="1:15" x14ac:dyDescent="0.25">
      <c r="A22" s="43" t="s">
        <v>246</v>
      </c>
      <c r="B22" s="45">
        <f>AVERAGE(C22:E22)</f>
        <v>1.0576666666666667E-2</v>
      </c>
      <c r="C22" s="47">
        <v>2.75E-2</v>
      </c>
      <c r="D22" s="47">
        <v>1.145E-2</v>
      </c>
      <c r="E22" s="47">
        <v>-7.2199999999999999E-3</v>
      </c>
      <c r="G22" s="49"/>
      <c r="H22" s="49"/>
      <c r="I22" s="49"/>
      <c r="J22" s="49"/>
      <c r="K22" s="49"/>
      <c r="L22" s="49"/>
      <c r="M22" s="49"/>
      <c r="N22" s="49"/>
      <c r="O22" s="49"/>
    </row>
    <row r="23" spans="1:15" x14ac:dyDescent="0.25">
      <c r="A23" s="43" t="s">
        <v>245</v>
      </c>
      <c r="B23" s="45">
        <f>AVERAGE(C23:E23)</f>
        <v>1.0423333333333333E-2</v>
      </c>
      <c r="C23" s="47">
        <v>2.75E-2</v>
      </c>
      <c r="D23" s="47">
        <v>1.0999999999999999E-2</v>
      </c>
      <c r="E23" s="47">
        <v>-7.2300000000000003E-3</v>
      </c>
      <c r="G23" s="49"/>
      <c r="H23" s="49"/>
      <c r="I23" s="49"/>
      <c r="J23" s="49"/>
      <c r="K23" s="49"/>
      <c r="L23" s="49"/>
      <c r="M23" s="49"/>
      <c r="N23" s="49"/>
      <c r="O23" s="49"/>
    </row>
    <row r="24" spans="1:15" x14ac:dyDescent="0.25">
      <c r="A24" s="43" t="s">
        <v>244</v>
      </c>
      <c r="B24" s="45">
        <f>AVERAGE(C24:E24)</f>
        <v>1.0806666666666668E-2</v>
      </c>
      <c r="C24" s="47">
        <v>2.75E-2</v>
      </c>
      <c r="D24" s="47">
        <v>1.1650000000000001E-2</v>
      </c>
      <c r="E24" s="47">
        <v>-6.7299999999999999E-3</v>
      </c>
      <c r="G24" s="49"/>
      <c r="H24" s="49"/>
      <c r="I24" s="49"/>
      <c r="J24" s="49"/>
      <c r="K24" s="49"/>
      <c r="L24" s="49"/>
      <c r="M24" s="49"/>
      <c r="N24" s="49"/>
      <c r="O24" s="49"/>
    </row>
    <row r="25" spans="1:15" x14ac:dyDescent="0.25">
      <c r="A25" s="43" t="s">
        <v>243</v>
      </c>
      <c r="B25" s="45">
        <f>AVERAGE(C25:E25)</f>
        <v>1.0869999999999999E-2</v>
      </c>
      <c r="C25" s="47">
        <v>2.75E-2</v>
      </c>
      <c r="D25" s="47">
        <v>1.205E-2</v>
      </c>
      <c r="E25" s="47">
        <v>-6.94E-3</v>
      </c>
      <c r="G25" s="49"/>
      <c r="H25" s="49"/>
      <c r="I25" s="49"/>
      <c r="J25" s="49"/>
      <c r="K25" s="49"/>
      <c r="L25" s="49"/>
      <c r="M25" s="49"/>
      <c r="N25" s="49"/>
      <c r="O25" s="49"/>
    </row>
    <row r="26" spans="1:15" x14ac:dyDescent="0.25">
      <c r="A26" s="43" t="s">
        <v>242</v>
      </c>
      <c r="B26" s="45">
        <f>AVERAGE(C26:E26)</f>
        <v>1.0813333333333333E-2</v>
      </c>
      <c r="C26" s="47">
        <v>2.75E-2</v>
      </c>
      <c r="D26" s="47">
        <v>1.175E-2</v>
      </c>
      <c r="E26" s="47">
        <v>-6.8100000000000001E-3</v>
      </c>
      <c r="G26" s="49"/>
      <c r="H26" s="49"/>
      <c r="I26" s="49"/>
      <c r="J26" s="49"/>
      <c r="K26" s="49"/>
      <c r="L26" s="49"/>
      <c r="M26" s="49"/>
      <c r="N26" s="49"/>
      <c r="O26" s="49"/>
    </row>
    <row r="27" spans="1:15" x14ac:dyDescent="0.25">
      <c r="A27" s="43" t="s">
        <v>241</v>
      </c>
      <c r="B27" s="45">
        <f>AVERAGE(C27:E27)</f>
        <v>1.0716666666666666E-2</v>
      </c>
      <c r="C27" s="47">
        <v>2.75E-2</v>
      </c>
      <c r="D27" s="47">
        <v>1.15E-2</v>
      </c>
      <c r="E27" s="47">
        <v>-6.8500000000000002E-3</v>
      </c>
      <c r="G27" s="49"/>
      <c r="H27" s="49"/>
      <c r="I27" s="49"/>
      <c r="J27" s="49"/>
      <c r="K27" s="49"/>
      <c r="L27" s="49"/>
      <c r="M27" s="49"/>
      <c r="N27" s="49"/>
      <c r="O27" s="49"/>
    </row>
    <row r="28" spans="1:15" x14ac:dyDescent="0.25">
      <c r="A28" s="43" t="s">
        <v>240</v>
      </c>
      <c r="B28" s="45">
        <f>AVERAGE(C28:E28)</f>
        <v>1.1026666666666669E-2</v>
      </c>
      <c r="C28" s="47">
        <v>2.75E-2</v>
      </c>
      <c r="D28" s="47">
        <v>1.2549999999999999E-2</v>
      </c>
      <c r="E28" s="47">
        <v>-6.9699999999999996E-3</v>
      </c>
      <c r="G28" s="49"/>
      <c r="H28" s="49"/>
      <c r="I28" s="49"/>
      <c r="J28" s="49"/>
      <c r="K28" s="49"/>
      <c r="L28" s="49"/>
      <c r="M28" s="49"/>
      <c r="N28" s="49"/>
      <c r="O28" s="49"/>
    </row>
    <row r="29" spans="1:15" x14ac:dyDescent="0.25">
      <c r="A29" s="43" t="s">
        <v>239</v>
      </c>
      <c r="B29" s="45">
        <f>AVERAGE(C29:E29)</f>
        <v>1.1373333333333333E-2</v>
      </c>
      <c r="C29" s="47">
        <v>2.75E-2</v>
      </c>
      <c r="D29" s="47">
        <v>1.3599999999999999E-2</v>
      </c>
      <c r="E29" s="47">
        <v>-6.9800000000000001E-3</v>
      </c>
      <c r="G29" s="49"/>
      <c r="H29" s="49"/>
      <c r="I29" s="49"/>
      <c r="J29" s="49"/>
      <c r="K29" s="49"/>
      <c r="L29" s="49"/>
      <c r="M29" s="49"/>
      <c r="N29" s="49"/>
      <c r="O29" s="49"/>
    </row>
    <row r="30" spans="1:15" x14ac:dyDescent="0.25">
      <c r="A30" s="43" t="s">
        <v>238</v>
      </c>
      <c r="B30" s="45">
        <f>AVERAGE(C30:E30)</f>
        <v>1.2110000000000001E-2</v>
      </c>
      <c r="C30" s="47">
        <v>2.75E-2</v>
      </c>
      <c r="D30" s="47">
        <v>1.585E-2</v>
      </c>
      <c r="E30" s="47">
        <v>-7.0200000000000002E-3</v>
      </c>
      <c r="G30" s="49"/>
      <c r="H30" s="49"/>
      <c r="I30" s="49"/>
      <c r="J30" s="49"/>
      <c r="K30" s="49"/>
      <c r="L30" s="49"/>
      <c r="M30" s="49"/>
      <c r="N30" s="49"/>
      <c r="O30" s="49"/>
    </row>
    <row r="31" spans="1:15" x14ac:dyDescent="0.25">
      <c r="A31" s="43" t="s">
        <v>237</v>
      </c>
      <c r="B31" s="45">
        <f>AVERAGE(C31:E31)</f>
        <v>1.3110000000000002E-2</v>
      </c>
      <c r="C31" s="47">
        <v>2.75E-2</v>
      </c>
      <c r="D31" s="47">
        <v>1.8849999999999999E-2</v>
      </c>
      <c r="E31" s="47">
        <v>-7.0200000000000002E-3</v>
      </c>
      <c r="G31" s="49"/>
      <c r="H31" s="49"/>
      <c r="I31" s="49"/>
      <c r="J31" s="49"/>
      <c r="K31" s="49"/>
      <c r="L31" s="49"/>
      <c r="M31" s="49"/>
      <c r="N31" s="49"/>
      <c r="O31" s="49"/>
    </row>
    <row r="32" spans="1:15" x14ac:dyDescent="0.25">
      <c r="A32" s="43" t="s">
        <v>236</v>
      </c>
      <c r="B32" s="45">
        <f>AVERAGE(C32:E32)</f>
        <v>1.3159999999999998E-2</v>
      </c>
      <c r="C32" s="47">
        <v>2.75E-2</v>
      </c>
      <c r="D32" s="47">
        <v>1.89E-2</v>
      </c>
      <c r="E32" s="47">
        <v>-6.9199999999999999E-3</v>
      </c>
      <c r="G32" s="49"/>
      <c r="H32" s="49"/>
      <c r="I32" s="49"/>
      <c r="J32" s="49"/>
      <c r="K32" s="49"/>
      <c r="L32" s="49"/>
      <c r="M32" s="49"/>
      <c r="N32" s="49"/>
      <c r="O32" s="49"/>
    </row>
    <row r="33" spans="1:15" x14ac:dyDescent="0.25">
      <c r="A33" s="43" t="s">
        <v>235</v>
      </c>
      <c r="B33" s="45">
        <f>AVERAGE(C33:E33)</f>
        <v>1.7350000000000001E-2</v>
      </c>
      <c r="C33" s="47">
        <v>2.75E-2</v>
      </c>
      <c r="D33" s="47">
        <v>2.6499999999999999E-2</v>
      </c>
      <c r="E33" s="47">
        <v>-1.9499999999999999E-3</v>
      </c>
      <c r="G33" s="49"/>
      <c r="H33" s="49"/>
      <c r="I33" s="49"/>
      <c r="J33" s="49"/>
      <c r="K33" s="49"/>
      <c r="L33" s="49"/>
      <c r="M33" s="49"/>
      <c r="N33" s="49"/>
      <c r="O33" s="49"/>
    </row>
    <row r="34" spans="1:15" x14ac:dyDescent="0.25">
      <c r="A34" s="44" t="s">
        <v>234</v>
      </c>
      <c r="B34" s="45">
        <f>AVERAGE(C34:E34)</f>
        <v>1.5703333333333333E-2</v>
      </c>
      <c r="C34" s="48">
        <v>2.75E-2</v>
      </c>
      <c r="D34" s="48">
        <v>2.1499999999999998E-2</v>
      </c>
      <c r="E34" s="48">
        <v>-1.89E-3</v>
      </c>
      <c r="G34" s="49"/>
      <c r="H34" s="49"/>
      <c r="I34" s="49"/>
      <c r="J34" s="49"/>
      <c r="K34" s="49"/>
      <c r="L34" s="49"/>
      <c r="M34" s="49"/>
      <c r="N34" s="49"/>
      <c r="O34" s="49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06622-164E-4D58-BBC2-FF7FC59E133A}">
  <dimension ref="A1:C240"/>
  <sheetViews>
    <sheetView workbookViewId="0">
      <selection activeCell="A2" sqref="A2"/>
    </sheetView>
  </sheetViews>
  <sheetFormatPr baseColWidth="10" defaultRowHeight="15" x14ac:dyDescent="0.25"/>
  <cols>
    <col min="3" max="3" width="24.85546875" bestFit="1" customWidth="1"/>
  </cols>
  <sheetData>
    <row r="1" spans="1:3" x14ac:dyDescent="0.25">
      <c r="A1" s="41" t="s">
        <v>1</v>
      </c>
      <c r="B1" s="41" t="s">
        <v>6</v>
      </c>
      <c r="C1" s="41" t="s">
        <v>7</v>
      </c>
    </row>
    <row r="2" spans="1:3" x14ac:dyDescent="0.25">
      <c r="A2" s="1">
        <v>4303</v>
      </c>
      <c r="B2" s="2" t="s">
        <v>8</v>
      </c>
      <c r="C2" s="2" t="s">
        <v>9</v>
      </c>
    </row>
    <row r="3" spans="1:3" x14ac:dyDescent="0.25">
      <c r="A3" s="1">
        <v>4305</v>
      </c>
      <c r="B3" s="2" t="s">
        <v>8</v>
      </c>
      <c r="C3" s="2" t="s">
        <v>10</v>
      </c>
    </row>
    <row r="4" spans="1:3" x14ac:dyDescent="0.25">
      <c r="A4" s="1">
        <v>4310</v>
      </c>
      <c r="B4" s="2" t="s">
        <v>8</v>
      </c>
      <c r="C4" s="2" t="s">
        <v>11</v>
      </c>
    </row>
    <row r="5" spans="1:3" x14ac:dyDescent="0.25">
      <c r="A5" s="1">
        <v>4312</v>
      </c>
      <c r="B5" s="2" t="s">
        <v>8</v>
      </c>
      <c r="C5" s="2" t="s">
        <v>12</v>
      </c>
    </row>
    <row r="6" spans="1:3" x14ac:dyDescent="0.25">
      <c r="A6" s="1">
        <v>4313</v>
      </c>
      <c r="B6" s="2" t="s">
        <v>8</v>
      </c>
      <c r="C6" s="2" t="s">
        <v>13</v>
      </c>
    </row>
    <row r="7" spans="1:3" x14ac:dyDescent="0.25">
      <c r="A7" s="1">
        <v>4314</v>
      </c>
      <c r="B7" s="2" t="s">
        <v>8</v>
      </c>
      <c r="C7" s="2" t="s">
        <v>14</v>
      </c>
    </row>
    <row r="8" spans="1:3" x14ac:dyDescent="0.25">
      <c r="A8" s="1">
        <v>4315</v>
      </c>
      <c r="B8" s="2" t="s">
        <v>8</v>
      </c>
      <c r="C8" s="2" t="s">
        <v>15</v>
      </c>
    </row>
    <row r="9" spans="1:3" x14ac:dyDescent="0.25">
      <c r="A9" s="1">
        <v>4316</v>
      </c>
      <c r="B9" s="2" t="s">
        <v>8</v>
      </c>
      <c r="C9" s="2" t="s">
        <v>16</v>
      </c>
    </row>
    <row r="10" spans="1:3" x14ac:dyDescent="0.25">
      <c r="A10" s="1">
        <v>4317</v>
      </c>
      <c r="B10" s="2" t="s">
        <v>8</v>
      </c>
      <c r="C10" s="2" t="s">
        <v>17</v>
      </c>
    </row>
    <row r="11" spans="1:3" x14ac:dyDescent="0.25">
      <c r="A11" s="1">
        <v>4322</v>
      </c>
      <c r="B11" s="2" t="s">
        <v>8</v>
      </c>
      <c r="C11" s="2" t="s">
        <v>18</v>
      </c>
    </row>
    <row r="12" spans="1:3" x14ac:dyDescent="0.25">
      <c r="A12" s="1">
        <v>4323</v>
      </c>
      <c r="B12" s="2" t="s">
        <v>8</v>
      </c>
      <c r="C12" s="2" t="s">
        <v>19</v>
      </c>
    </row>
    <row r="13" spans="1:3" x14ac:dyDescent="0.25">
      <c r="A13" s="1">
        <v>4324</v>
      </c>
      <c r="B13" s="2" t="s">
        <v>8</v>
      </c>
      <c r="C13" s="2" t="s">
        <v>20</v>
      </c>
    </row>
    <row r="14" spans="1:3" x14ac:dyDescent="0.25">
      <c r="A14" s="1">
        <v>4325</v>
      </c>
      <c r="B14" s="2" t="s">
        <v>8</v>
      </c>
      <c r="C14" s="2" t="s">
        <v>21</v>
      </c>
    </row>
    <row r="15" spans="1:3" x14ac:dyDescent="0.25">
      <c r="A15" s="1">
        <v>4332</v>
      </c>
      <c r="B15" s="2" t="s">
        <v>8</v>
      </c>
      <c r="C15" s="2" t="s">
        <v>22</v>
      </c>
    </row>
    <row r="16" spans="1:3" x14ac:dyDescent="0.25">
      <c r="A16" s="1">
        <v>4333</v>
      </c>
      <c r="B16" s="2" t="s">
        <v>8</v>
      </c>
      <c r="C16" s="2" t="s">
        <v>23</v>
      </c>
    </row>
    <row r="17" spans="1:3" x14ac:dyDescent="0.25">
      <c r="A17" s="1">
        <v>4334</v>
      </c>
      <c r="B17" s="2" t="s">
        <v>8</v>
      </c>
      <c r="C17" s="2" t="s">
        <v>24</v>
      </c>
    </row>
    <row r="18" spans="1:3" x14ac:dyDescent="0.25">
      <c r="A18" s="1">
        <v>4663</v>
      </c>
      <c r="B18" s="2" t="s">
        <v>8</v>
      </c>
      <c r="C18" s="2" t="s">
        <v>25</v>
      </c>
    </row>
    <row r="19" spans="1:3" x14ac:dyDescent="0.25">
      <c r="A19" s="1">
        <v>4665</v>
      </c>
      <c r="B19" s="2" t="s">
        <v>8</v>
      </c>
      <c r="C19" s="2" t="s">
        <v>26</v>
      </c>
    </row>
    <row r="20" spans="1:3" x14ac:dyDescent="0.25">
      <c r="A20" s="1">
        <v>4800</v>
      </c>
      <c r="B20" s="2" t="s">
        <v>8</v>
      </c>
      <c r="C20" s="2" t="s">
        <v>27</v>
      </c>
    </row>
    <row r="21" spans="1:3" x14ac:dyDescent="0.25">
      <c r="A21" s="1">
        <v>4802</v>
      </c>
      <c r="B21" s="2" t="s">
        <v>8</v>
      </c>
      <c r="C21" s="2" t="s">
        <v>28</v>
      </c>
    </row>
    <row r="22" spans="1:3" x14ac:dyDescent="0.25">
      <c r="A22" s="1">
        <v>4803</v>
      </c>
      <c r="B22" s="2" t="s">
        <v>8</v>
      </c>
      <c r="C22" s="2" t="s">
        <v>29</v>
      </c>
    </row>
    <row r="23" spans="1:3" x14ac:dyDescent="0.25">
      <c r="A23" s="1">
        <v>4805</v>
      </c>
      <c r="B23" s="2" t="s">
        <v>8</v>
      </c>
      <c r="C23" s="2" t="s">
        <v>30</v>
      </c>
    </row>
    <row r="24" spans="1:3" x14ac:dyDescent="0.25">
      <c r="A24" s="1">
        <v>4812</v>
      </c>
      <c r="B24" s="2" t="s">
        <v>8</v>
      </c>
      <c r="C24" s="2" t="s">
        <v>27</v>
      </c>
    </row>
    <row r="25" spans="1:3" x14ac:dyDescent="0.25">
      <c r="A25" s="1">
        <v>4813</v>
      </c>
      <c r="B25" s="2" t="s">
        <v>8</v>
      </c>
      <c r="C25" s="2" t="s">
        <v>31</v>
      </c>
    </row>
    <row r="26" spans="1:3" x14ac:dyDescent="0.25">
      <c r="A26" s="1">
        <v>4814</v>
      </c>
      <c r="B26" s="2" t="s">
        <v>8</v>
      </c>
      <c r="C26" s="2" t="s">
        <v>32</v>
      </c>
    </row>
    <row r="27" spans="1:3" x14ac:dyDescent="0.25">
      <c r="A27" s="1">
        <v>4852</v>
      </c>
      <c r="B27" s="2" t="s">
        <v>8</v>
      </c>
      <c r="C27" s="2" t="s">
        <v>33</v>
      </c>
    </row>
    <row r="28" spans="1:3" x14ac:dyDescent="0.25">
      <c r="A28" s="1">
        <v>4853</v>
      </c>
      <c r="B28" s="2" t="s">
        <v>8</v>
      </c>
      <c r="C28" s="2" t="s">
        <v>34</v>
      </c>
    </row>
    <row r="29" spans="1:3" x14ac:dyDescent="0.25">
      <c r="A29" s="1">
        <v>4856</v>
      </c>
      <c r="B29" s="2" t="s">
        <v>8</v>
      </c>
      <c r="C29" s="2" t="s">
        <v>34</v>
      </c>
    </row>
    <row r="30" spans="1:3" x14ac:dyDescent="0.25">
      <c r="A30" s="1">
        <v>5000</v>
      </c>
      <c r="B30" s="2" t="s">
        <v>8</v>
      </c>
      <c r="C30" s="2" t="s">
        <v>35</v>
      </c>
    </row>
    <row r="31" spans="1:3" x14ac:dyDescent="0.25">
      <c r="A31" s="1">
        <v>5004</v>
      </c>
      <c r="B31" s="2" t="s">
        <v>8</v>
      </c>
      <c r="C31" s="2" t="s">
        <v>35</v>
      </c>
    </row>
    <row r="32" spans="1:3" x14ac:dyDescent="0.25">
      <c r="A32" s="1">
        <v>5017</v>
      </c>
      <c r="B32" s="2" t="s">
        <v>8</v>
      </c>
      <c r="C32" s="2" t="s">
        <v>36</v>
      </c>
    </row>
    <row r="33" spans="1:3" x14ac:dyDescent="0.25">
      <c r="A33" s="1">
        <v>5018</v>
      </c>
      <c r="B33" s="2" t="s">
        <v>8</v>
      </c>
      <c r="C33" s="2" t="s">
        <v>36</v>
      </c>
    </row>
    <row r="34" spans="1:3" x14ac:dyDescent="0.25">
      <c r="A34" s="1">
        <v>5022</v>
      </c>
      <c r="B34" s="2" t="s">
        <v>8</v>
      </c>
      <c r="C34" s="2" t="s">
        <v>37</v>
      </c>
    </row>
    <row r="35" spans="1:3" x14ac:dyDescent="0.25">
      <c r="A35" s="1">
        <v>5023</v>
      </c>
      <c r="B35" s="2" t="s">
        <v>8</v>
      </c>
      <c r="C35" s="2" t="s">
        <v>38</v>
      </c>
    </row>
    <row r="36" spans="1:3" x14ac:dyDescent="0.25">
      <c r="A36" s="1">
        <v>5024</v>
      </c>
      <c r="B36" s="2" t="s">
        <v>8</v>
      </c>
      <c r="C36" s="2" t="s">
        <v>37</v>
      </c>
    </row>
    <row r="37" spans="1:3" x14ac:dyDescent="0.25">
      <c r="A37" s="1">
        <v>5025</v>
      </c>
      <c r="B37" s="2" t="s">
        <v>8</v>
      </c>
      <c r="C37" s="2" t="s">
        <v>39</v>
      </c>
    </row>
    <row r="38" spans="1:3" x14ac:dyDescent="0.25">
      <c r="A38" s="1">
        <v>5026</v>
      </c>
      <c r="B38" s="2" t="s">
        <v>8</v>
      </c>
      <c r="C38" s="2" t="s">
        <v>39</v>
      </c>
    </row>
    <row r="39" spans="1:3" x14ac:dyDescent="0.25">
      <c r="A39" s="1">
        <v>5027</v>
      </c>
      <c r="B39" s="2" t="s">
        <v>8</v>
      </c>
      <c r="C39" s="2" t="s">
        <v>40</v>
      </c>
    </row>
    <row r="40" spans="1:3" x14ac:dyDescent="0.25">
      <c r="A40" s="1">
        <v>5028</v>
      </c>
      <c r="B40" s="2" t="s">
        <v>8</v>
      </c>
      <c r="C40" s="2" t="s">
        <v>41</v>
      </c>
    </row>
    <row r="41" spans="1:3" x14ac:dyDescent="0.25">
      <c r="A41" s="1">
        <v>5032</v>
      </c>
      <c r="B41" s="2" t="s">
        <v>8</v>
      </c>
      <c r="C41" s="2" t="s">
        <v>35</v>
      </c>
    </row>
    <row r="42" spans="1:3" x14ac:dyDescent="0.25">
      <c r="A42" s="1">
        <v>5033</v>
      </c>
      <c r="B42" s="2" t="s">
        <v>8</v>
      </c>
      <c r="C42" s="2" t="s">
        <v>42</v>
      </c>
    </row>
    <row r="43" spans="1:3" x14ac:dyDescent="0.25">
      <c r="A43" s="1">
        <v>5034</v>
      </c>
      <c r="B43" s="2" t="s">
        <v>8</v>
      </c>
      <c r="C43" s="2" t="s">
        <v>43</v>
      </c>
    </row>
    <row r="44" spans="1:3" x14ac:dyDescent="0.25">
      <c r="A44" s="1">
        <v>5035</v>
      </c>
      <c r="B44" s="2" t="s">
        <v>8</v>
      </c>
      <c r="C44" s="2" t="s">
        <v>44</v>
      </c>
    </row>
    <row r="45" spans="1:3" x14ac:dyDescent="0.25">
      <c r="A45" s="1">
        <v>5036</v>
      </c>
      <c r="B45" s="2" t="s">
        <v>8</v>
      </c>
      <c r="C45" s="2" t="s">
        <v>45</v>
      </c>
    </row>
    <row r="46" spans="1:3" x14ac:dyDescent="0.25">
      <c r="A46" s="1">
        <v>5037</v>
      </c>
      <c r="B46" s="2" t="s">
        <v>8</v>
      </c>
      <c r="C46" s="2" t="s">
        <v>46</v>
      </c>
    </row>
    <row r="47" spans="1:3" x14ac:dyDescent="0.25">
      <c r="A47" s="1">
        <v>5040</v>
      </c>
      <c r="B47" s="2" t="s">
        <v>8</v>
      </c>
      <c r="C47" s="2" t="s">
        <v>47</v>
      </c>
    </row>
    <row r="48" spans="1:3" x14ac:dyDescent="0.25">
      <c r="A48" s="1">
        <v>5042</v>
      </c>
      <c r="B48" s="2" t="s">
        <v>8</v>
      </c>
      <c r="C48" s="2" t="s">
        <v>48</v>
      </c>
    </row>
    <row r="49" spans="1:3" x14ac:dyDescent="0.25">
      <c r="A49" s="1">
        <v>5043</v>
      </c>
      <c r="B49" s="2" t="s">
        <v>8</v>
      </c>
      <c r="C49" s="2" t="s">
        <v>49</v>
      </c>
    </row>
    <row r="50" spans="1:3" x14ac:dyDescent="0.25">
      <c r="A50" s="1">
        <v>5044</v>
      </c>
      <c r="B50" s="2" t="s">
        <v>8</v>
      </c>
      <c r="C50" s="2" t="s">
        <v>50</v>
      </c>
    </row>
    <row r="51" spans="1:3" x14ac:dyDescent="0.25">
      <c r="A51" s="1">
        <v>5046</v>
      </c>
      <c r="B51" s="2" t="s">
        <v>8</v>
      </c>
      <c r="C51" s="2" t="s">
        <v>51</v>
      </c>
    </row>
    <row r="52" spans="1:3" x14ac:dyDescent="0.25">
      <c r="A52" s="1">
        <v>5053</v>
      </c>
      <c r="B52" s="2" t="s">
        <v>8</v>
      </c>
      <c r="C52" s="2" t="s">
        <v>52</v>
      </c>
    </row>
    <row r="53" spans="1:3" x14ac:dyDescent="0.25">
      <c r="A53" s="1">
        <v>5054</v>
      </c>
      <c r="B53" s="2" t="s">
        <v>8</v>
      </c>
      <c r="C53" s="2" t="s">
        <v>53</v>
      </c>
    </row>
    <row r="54" spans="1:3" x14ac:dyDescent="0.25">
      <c r="A54" s="1">
        <v>5056</v>
      </c>
      <c r="B54" s="2" t="s">
        <v>8</v>
      </c>
      <c r="C54" s="2" t="s">
        <v>54</v>
      </c>
    </row>
    <row r="55" spans="1:3" x14ac:dyDescent="0.25">
      <c r="A55" s="1">
        <v>5057</v>
      </c>
      <c r="B55" s="2" t="s">
        <v>8</v>
      </c>
      <c r="C55" s="2" t="s">
        <v>55</v>
      </c>
    </row>
    <row r="56" spans="1:3" x14ac:dyDescent="0.25">
      <c r="A56" s="1">
        <v>5058</v>
      </c>
      <c r="B56" s="2" t="s">
        <v>8</v>
      </c>
      <c r="C56" s="2" t="s">
        <v>56</v>
      </c>
    </row>
    <row r="57" spans="1:3" x14ac:dyDescent="0.25">
      <c r="A57" s="1">
        <v>5062</v>
      </c>
      <c r="B57" s="2" t="s">
        <v>8</v>
      </c>
      <c r="C57" s="2" t="s">
        <v>57</v>
      </c>
    </row>
    <row r="58" spans="1:3" x14ac:dyDescent="0.25">
      <c r="A58" s="1">
        <v>5063</v>
      </c>
      <c r="B58" s="2" t="s">
        <v>8</v>
      </c>
      <c r="C58" s="2" t="s">
        <v>58</v>
      </c>
    </row>
    <row r="59" spans="1:3" x14ac:dyDescent="0.25">
      <c r="A59" s="1">
        <v>5064</v>
      </c>
      <c r="B59" s="2" t="s">
        <v>8</v>
      </c>
      <c r="C59" s="2" t="s">
        <v>59</v>
      </c>
    </row>
    <row r="60" spans="1:3" x14ac:dyDescent="0.25">
      <c r="A60" s="1">
        <v>5070</v>
      </c>
      <c r="B60" s="2" t="s">
        <v>8</v>
      </c>
      <c r="C60" s="2" t="s">
        <v>60</v>
      </c>
    </row>
    <row r="61" spans="1:3" x14ac:dyDescent="0.25">
      <c r="A61" s="1">
        <v>5072</v>
      </c>
      <c r="B61" s="2" t="s">
        <v>8</v>
      </c>
      <c r="C61" s="2" t="s">
        <v>61</v>
      </c>
    </row>
    <row r="62" spans="1:3" x14ac:dyDescent="0.25">
      <c r="A62" s="1">
        <v>5073</v>
      </c>
      <c r="B62" s="2" t="s">
        <v>8</v>
      </c>
      <c r="C62" s="2" t="s">
        <v>62</v>
      </c>
    </row>
    <row r="63" spans="1:3" x14ac:dyDescent="0.25">
      <c r="A63" s="1">
        <v>5074</v>
      </c>
      <c r="B63" s="2" t="s">
        <v>8</v>
      </c>
      <c r="C63" s="2" t="s">
        <v>63</v>
      </c>
    </row>
    <row r="64" spans="1:3" x14ac:dyDescent="0.25">
      <c r="A64" s="1">
        <v>5075</v>
      </c>
      <c r="B64" s="2" t="s">
        <v>8</v>
      </c>
      <c r="C64" s="2" t="s">
        <v>64</v>
      </c>
    </row>
    <row r="65" spans="1:3" x14ac:dyDescent="0.25">
      <c r="A65" s="1">
        <v>5076</v>
      </c>
      <c r="B65" s="2" t="s">
        <v>8</v>
      </c>
      <c r="C65" s="2" t="s">
        <v>65</v>
      </c>
    </row>
    <row r="66" spans="1:3" x14ac:dyDescent="0.25">
      <c r="A66" s="1">
        <v>5077</v>
      </c>
      <c r="B66" s="2" t="s">
        <v>8</v>
      </c>
      <c r="C66" s="2" t="s">
        <v>66</v>
      </c>
    </row>
    <row r="67" spans="1:3" x14ac:dyDescent="0.25">
      <c r="A67" s="1">
        <v>5078</v>
      </c>
      <c r="B67" s="2" t="s">
        <v>8</v>
      </c>
      <c r="C67" s="2" t="s">
        <v>67</v>
      </c>
    </row>
    <row r="68" spans="1:3" x14ac:dyDescent="0.25">
      <c r="A68" s="1">
        <v>5079</v>
      </c>
      <c r="B68" s="2" t="s">
        <v>8</v>
      </c>
      <c r="C68" s="2" t="s">
        <v>68</v>
      </c>
    </row>
    <row r="69" spans="1:3" x14ac:dyDescent="0.25">
      <c r="A69" s="1">
        <v>5080</v>
      </c>
      <c r="B69" s="2" t="s">
        <v>8</v>
      </c>
      <c r="C69" s="2" t="s">
        <v>69</v>
      </c>
    </row>
    <row r="70" spans="1:3" x14ac:dyDescent="0.25">
      <c r="A70" s="1">
        <v>5082</v>
      </c>
      <c r="B70" s="2" t="s">
        <v>8</v>
      </c>
      <c r="C70" s="2" t="s">
        <v>70</v>
      </c>
    </row>
    <row r="71" spans="1:3" x14ac:dyDescent="0.25">
      <c r="A71" s="1">
        <v>5083</v>
      </c>
      <c r="B71" s="2" t="s">
        <v>8</v>
      </c>
      <c r="C71" s="2" t="s">
        <v>70</v>
      </c>
    </row>
    <row r="72" spans="1:3" x14ac:dyDescent="0.25">
      <c r="A72" s="1">
        <v>5084</v>
      </c>
      <c r="B72" s="2" t="s">
        <v>8</v>
      </c>
      <c r="C72" s="2" t="s">
        <v>69</v>
      </c>
    </row>
    <row r="73" spans="1:3" x14ac:dyDescent="0.25">
      <c r="A73" s="1">
        <v>5085</v>
      </c>
      <c r="B73" s="2" t="s">
        <v>8</v>
      </c>
      <c r="C73" s="2" t="s">
        <v>69</v>
      </c>
    </row>
    <row r="74" spans="1:3" x14ac:dyDescent="0.25">
      <c r="A74" s="1">
        <v>5102</v>
      </c>
      <c r="B74" s="2" t="s">
        <v>8</v>
      </c>
      <c r="C74" s="2" t="s">
        <v>71</v>
      </c>
    </row>
    <row r="75" spans="1:3" x14ac:dyDescent="0.25">
      <c r="A75" s="1">
        <v>5103</v>
      </c>
      <c r="B75" s="2" t="s">
        <v>8</v>
      </c>
      <c r="C75" s="2" t="s">
        <v>72</v>
      </c>
    </row>
    <row r="76" spans="1:3" x14ac:dyDescent="0.25">
      <c r="A76" s="1">
        <v>5105</v>
      </c>
      <c r="B76" s="2" t="s">
        <v>8</v>
      </c>
      <c r="C76" s="2" t="s">
        <v>73</v>
      </c>
    </row>
    <row r="77" spans="1:3" x14ac:dyDescent="0.25">
      <c r="A77" s="1">
        <v>5106</v>
      </c>
      <c r="B77" s="2" t="s">
        <v>8</v>
      </c>
      <c r="C77" s="2" t="s">
        <v>74</v>
      </c>
    </row>
    <row r="78" spans="1:3" x14ac:dyDescent="0.25">
      <c r="A78" s="1">
        <v>5107</v>
      </c>
      <c r="B78" s="2" t="s">
        <v>8</v>
      </c>
      <c r="C78" s="2" t="s">
        <v>75</v>
      </c>
    </row>
    <row r="79" spans="1:3" x14ac:dyDescent="0.25">
      <c r="A79" s="1">
        <v>5108</v>
      </c>
      <c r="B79" s="2" t="s">
        <v>8</v>
      </c>
      <c r="C79" s="2" t="s">
        <v>75</v>
      </c>
    </row>
    <row r="80" spans="1:3" x14ac:dyDescent="0.25">
      <c r="A80" s="1">
        <v>5112</v>
      </c>
      <c r="B80" s="2" t="s">
        <v>8</v>
      </c>
      <c r="C80" s="2" t="s">
        <v>76</v>
      </c>
    </row>
    <row r="81" spans="1:3" x14ac:dyDescent="0.25">
      <c r="A81" s="1">
        <v>5113</v>
      </c>
      <c r="B81" s="2" t="s">
        <v>8</v>
      </c>
      <c r="C81" s="2" t="s">
        <v>77</v>
      </c>
    </row>
    <row r="82" spans="1:3" x14ac:dyDescent="0.25">
      <c r="A82" s="1">
        <v>5116</v>
      </c>
      <c r="B82" s="2" t="s">
        <v>8</v>
      </c>
      <c r="C82" s="2" t="s">
        <v>78</v>
      </c>
    </row>
    <row r="83" spans="1:3" x14ac:dyDescent="0.25">
      <c r="A83" s="1">
        <v>5200</v>
      </c>
      <c r="B83" s="2" t="s">
        <v>8</v>
      </c>
      <c r="C83" s="2" t="s">
        <v>79</v>
      </c>
    </row>
    <row r="84" spans="1:3" x14ac:dyDescent="0.25">
      <c r="A84" s="1">
        <v>5210</v>
      </c>
      <c r="B84" s="2" t="s">
        <v>8</v>
      </c>
      <c r="C84" s="2" t="s">
        <v>80</v>
      </c>
    </row>
    <row r="85" spans="1:3" x14ac:dyDescent="0.25">
      <c r="A85" s="1">
        <v>5212</v>
      </c>
      <c r="B85" s="2" t="s">
        <v>8</v>
      </c>
      <c r="C85" s="2" t="s">
        <v>81</v>
      </c>
    </row>
    <row r="86" spans="1:3" x14ac:dyDescent="0.25">
      <c r="A86" s="1">
        <v>5213</v>
      </c>
      <c r="B86" s="2" t="s">
        <v>8</v>
      </c>
      <c r="C86" s="2" t="s">
        <v>82</v>
      </c>
    </row>
    <row r="87" spans="1:3" x14ac:dyDescent="0.25">
      <c r="A87" s="1">
        <v>5222</v>
      </c>
      <c r="B87" s="2" t="s">
        <v>8</v>
      </c>
      <c r="C87" s="2" t="s">
        <v>79</v>
      </c>
    </row>
    <row r="88" spans="1:3" x14ac:dyDescent="0.25">
      <c r="A88" s="1">
        <v>5223</v>
      </c>
      <c r="B88" s="2" t="s">
        <v>8</v>
      </c>
      <c r="C88" s="2" t="s">
        <v>83</v>
      </c>
    </row>
    <row r="89" spans="1:3" x14ac:dyDescent="0.25">
      <c r="A89" s="1">
        <v>5225</v>
      </c>
      <c r="B89" s="2" t="s">
        <v>8</v>
      </c>
      <c r="C89" s="2" t="s">
        <v>84</v>
      </c>
    </row>
    <row r="90" spans="1:3" x14ac:dyDescent="0.25">
      <c r="A90" s="1">
        <v>5233</v>
      </c>
      <c r="B90" s="2" t="s">
        <v>8</v>
      </c>
      <c r="C90" s="2" t="s">
        <v>85</v>
      </c>
    </row>
    <row r="91" spans="1:3" x14ac:dyDescent="0.25">
      <c r="A91" s="1">
        <v>5234</v>
      </c>
      <c r="B91" s="2" t="s">
        <v>8</v>
      </c>
      <c r="C91" s="2" t="s">
        <v>85</v>
      </c>
    </row>
    <row r="92" spans="1:3" x14ac:dyDescent="0.25">
      <c r="A92" s="1">
        <v>5235</v>
      </c>
      <c r="B92" s="2" t="s">
        <v>8</v>
      </c>
      <c r="C92" s="2" t="s">
        <v>86</v>
      </c>
    </row>
    <row r="93" spans="1:3" x14ac:dyDescent="0.25">
      <c r="A93" s="1">
        <v>5236</v>
      </c>
      <c r="B93" s="2" t="s">
        <v>8</v>
      </c>
      <c r="C93" s="2" t="s">
        <v>87</v>
      </c>
    </row>
    <row r="94" spans="1:3" x14ac:dyDescent="0.25">
      <c r="A94" s="1">
        <v>5237</v>
      </c>
      <c r="B94" s="2" t="s">
        <v>8</v>
      </c>
      <c r="C94" s="2" t="s">
        <v>88</v>
      </c>
    </row>
    <row r="95" spans="1:3" x14ac:dyDescent="0.25">
      <c r="A95" s="1">
        <v>5242</v>
      </c>
      <c r="B95" s="2" t="s">
        <v>8</v>
      </c>
      <c r="C95" s="2" t="s">
        <v>89</v>
      </c>
    </row>
    <row r="96" spans="1:3" x14ac:dyDescent="0.25">
      <c r="A96" s="1">
        <v>5243</v>
      </c>
      <c r="B96" s="2" t="s">
        <v>8</v>
      </c>
      <c r="C96" s="2" t="s">
        <v>90</v>
      </c>
    </row>
    <row r="97" spans="1:3" x14ac:dyDescent="0.25">
      <c r="A97" s="1">
        <v>5244</v>
      </c>
      <c r="B97" s="2" t="s">
        <v>8</v>
      </c>
      <c r="C97" s="2" t="s">
        <v>91</v>
      </c>
    </row>
    <row r="98" spans="1:3" x14ac:dyDescent="0.25">
      <c r="A98" s="1">
        <v>5245</v>
      </c>
      <c r="B98" s="2" t="s">
        <v>8</v>
      </c>
      <c r="C98" s="2" t="s">
        <v>92</v>
      </c>
    </row>
    <row r="99" spans="1:3" x14ac:dyDescent="0.25">
      <c r="A99" s="1">
        <v>5246</v>
      </c>
      <c r="B99" s="2" t="s">
        <v>8</v>
      </c>
      <c r="C99" s="2" t="s">
        <v>93</v>
      </c>
    </row>
    <row r="100" spans="1:3" x14ac:dyDescent="0.25">
      <c r="A100" s="1">
        <v>5272</v>
      </c>
      <c r="B100" s="2" t="s">
        <v>8</v>
      </c>
      <c r="C100" s="2" t="s">
        <v>94</v>
      </c>
    </row>
    <row r="101" spans="1:3" x14ac:dyDescent="0.25">
      <c r="A101" s="1">
        <v>5273</v>
      </c>
      <c r="B101" s="2" t="s">
        <v>8</v>
      </c>
      <c r="C101" s="2" t="s">
        <v>95</v>
      </c>
    </row>
    <row r="102" spans="1:3" x14ac:dyDescent="0.25">
      <c r="A102" s="1">
        <v>5274</v>
      </c>
      <c r="B102" s="2" t="s">
        <v>8</v>
      </c>
      <c r="C102" s="2" t="s">
        <v>95</v>
      </c>
    </row>
    <row r="103" spans="1:3" x14ac:dyDescent="0.25">
      <c r="A103" s="1">
        <v>5275</v>
      </c>
      <c r="B103" s="2" t="s">
        <v>8</v>
      </c>
      <c r="C103" s="2" t="s">
        <v>95</v>
      </c>
    </row>
    <row r="104" spans="1:3" x14ac:dyDescent="0.25">
      <c r="A104" s="1">
        <v>5276</v>
      </c>
      <c r="B104" s="2" t="s">
        <v>8</v>
      </c>
      <c r="C104" s="2" t="s">
        <v>95</v>
      </c>
    </row>
    <row r="105" spans="1:3" x14ac:dyDescent="0.25">
      <c r="A105" s="1">
        <v>5277</v>
      </c>
      <c r="B105" s="2" t="s">
        <v>8</v>
      </c>
      <c r="C105" s="2" t="s">
        <v>95</v>
      </c>
    </row>
    <row r="106" spans="1:3" x14ac:dyDescent="0.25">
      <c r="A106" s="1">
        <v>5300</v>
      </c>
      <c r="B106" s="2" t="s">
        <v>8</v>
      </c>
      <c r="C106" s="2" t="s">
        <v>96</v>
      </c>
    </row>
    <row r="107" spans="1:3" x14ac:dyDescent="0.25">
      <c r="A107" s="1">
        <v>5301</v>
      </c>
      <c r="B107" s="2" t="s">
        <v>8</v>
      </c>
      <c r="C107" s="2" t="s">
        <v>97</v>
      </c>
    </row>
    <row r="108" spans="1:3" x14ac:dyDescent="0.25">
      <c r="A108" s="1">
        <v>5303</v>
      </c>
      <c r="B108" s="2" t="s">
        <v>8</v>
      </c>
      <c r="C108" s="2" t="s">
        <v>98</v>
      </c>
    </row>
    <row r="109" spans="1:3" x14ac:dyDescent="0.25">
      <c r="A109" s="1">
        <v>5304</v>
      </c>
      <c r="B109" s="2" t="s">
        <v>8</v>
      </c>
      <c r="C109" s="2" t="s">
        <v>99</v>
      </c>
    </row>
    <row r="110" spans="1:3" x14ac:dyDescent="0.25">
      <c r="A110" s="1">
        <v>5305</v>
      </c>
      <c r="B110" s="2" t="s">
        <v>8</v>
      </c>
      <c r="C110" s="2" t="s">
        <v>99</v>
      </c>
    </row>
    <row r="111" spans="1:3" x14ac:dyDescent="0.25">
      <c r="A111" s="1">
        <v>5306</v>
      </c>
      <c r="B111" s="2" t="s">
        <v>8</v>
      </c>
      <c r="C111" s="2" t="s">
        <v>100</v>
      </c>
    </row>
    <row r="112" spans="1:3" x14ac:dyDescent="0.25">
      <c r="A112" s="1">
        <v>5312</v>
      </c>
      <c r="B112" s="2" t="s">
        <v>8</v>
      </c>
      <c r="C112" s="2" t="s">
        <v>101</v>
      </c>
    </row>
    <row r="113" spans="1:3" x14ac:dyDescent="0.25">
      <c r="A113" s="1">
        <v>5313</v>
      </c>
      <c r="B113" s="2" t="s">
        <v>8</v>
      </c>
      <c r="C113" s="2" t="s">
        <v>102</v>
      </c>
    </row>
    <row r="114" spans="1:3" x14ac:dyDescent="0.25">
      <c r="A114" s="1">
        <v>5314</v>
      </c>
      <c r="B114" s="2" t="s">
        <v>8</v>
      </c>
      <c r="C114" s="2" t="s">
        <v>103</v>
      </c>
    </row>
    <row r="115" spans="1:3" x14ac:dyDescent="0.25">
      <c r="A115" s="1">
        <v>5315</v>
      </c>
      <c r="B115" s="2" t="s">
        <v>8</v>
      </c>
      <c r="C115" s="2" t="s">
        <v>103</v>
      </c>
    </row>
    <row r="116" spans="1:3" x14ac:dyDescent="0.25">
      <c r="A116" s="1">
        <v>5316</v>
      </c>
      <c r="B116" s="2" t="s">
        <v>8</v>
      </c>
      <c r="C116" s="2" t="s">
        <v>104</v>
      </c>
    </row>
    <row r="117" spans="1:3" x14ac:dyDescent="0.25">
      <c r="A117" s="1">
        <v>5317</v>
      </c>
      <c r="B117" s="2" t="s">
        <v>8</v>
      </c>
      <c r="C117" s="2" t="s">
        <v>104</v>
      </c>
    </row>
    <row r="118" spans="1:3" x14ac:dyDescent="0.25">
      <c r="A118" s="1">
        <v>5318</v>
      </c>
      <c r="B118" s="2" t="s">
        <v>8</v>
      </c>
      <c r="C118" s="2" t="s">
        <v>105</v>
      </c>
    </row>
    <row r="119" spans="1:3" x14ac:dyDescent="0.25">
      <c r="A119" s="1">
        <v>5322</v>
      </c>
      <c r="B119" s="2" t="s">
        <v>8</v>
      </c>
      <c r="C119" s="2" t="s">
        <v>106</v>
      </c>
    </row>
    <row r="120" spans="1:3" x14ac:dyDescent="0.25">
      <c r="A120" s="1">
        <v>5323</v>
      </c>
      <c r="B120" s="2" t="s">
        <v>8</v>
      </c>
      <c r="C120" s="2" t="s">
        <v>107</v>
      </c>
    </row>
    <row r="121" spans="1:3" x14ac:dyDescent="0.25">
      <c r="A121" s="1">
        <v>5324</v>
      </c>
      <c r="B121" s="2" t="s">
        <v>8</v>
      </c>
      <c r="C121" s="2" t="s">
        <v>108</v>
      </c>
    </row>
    <row r="122" spans="1:3" x14ac:dyDescent="0.25">
      <c r="A122" s="1">
        <v>5325</v>
      </c>
      <c r="B122" s="2" t="s">
        <v>8</v>
      </c>
      <c r="C122" s="2" t="s">
        <v>109</v>
      </c>
    </row>
    <row r="123" spans="1:3" x14ac:dyDescent="0.25">
      <c r="A123" s="1">
        <v>5326</v>
      </c>
      <c r="B123" s="2" t="s">
        <v>8</v>
      </c>
      <c r="C123" s="2" t="s">
        <v>110</v>
      </c>
    </row>
    <row r="124" spans="1:3" x14ac:dyDescent="0.25">
      <c r="A124" s="1">
        <v>5330</v>
      </c>
      <c r="B124" s="2" t="s">
        <v>8</v>
      </c>
      <c r="C124" s="2" t="s">
        <v>111</v>
      </c>
    </row>
    <row r="125" spans="1:3" x14ac:dyDescent="0.25">
      <c r="A125" s="1">
        <v>5332</v>
      </c>
      <c r="B125" s="2" t="s">
        <v>8</v>
      </c>
      <c r="C125" s="2" t="s">
        <v>112</v>
      </c>
    </row>
    <row r="126" spans="1:3" x14ac:dyDescent="0.25">
      <c r="A126" s="1">
        <v>5333</v>
      </c>
      <c r="B126" s="2" t="s">
        <v>8</v>
      </c>
      <c r="C126" s="2" t="s">
        <v>113</v>
      </c>
    </row>
    <row r="127" spans="1:3" x14ac:dyDescent="0.25">
      <c r="A127" s="1">
        <v>5334</v>
      </c>
      <c r="B127" s="2" t="s">
        <v>8</v>
      </c>
      <c r="C127" s="2" t="s">
        <v>114</v>
      </c>
    </row>
    <row r="128" spans="1:3" x14ac:dyDescent="0.25">
      <c r="A128" s="1">
        <v>5400</v>
      </c>
      <c r="B128" s="2" t="s">
        <v>8</v>
      </c>
      <c r="C128" s="2" t="s">
        <v>115</v>
      </c>
    </row>
    <row r="129" spans="1:3" x14ac:dyDescent="0.25">
      <c r="A129" s="1">
        <v>5404</v>
      </c>
      <c r="B129" s="2" t="s">
        <v>8</v>
      </c>
      <c r="C129" s="2" t="s">
        <v>115</v>
      </c>
    </row>
    <row r="130" spans="1:3" x14ac:dyDescent="0.25">
      <c r="A130" s="1">
        <v>5405</v>
      </c>
      <c r="B130" s="2" t="s">
        <v>8</v>
      </c>
      <c r="C130" s="2" t="s">
        <v>115</v>
      </c>
    </row>
    <row r="131" spans="1:3" x14ac:dyDescent="0.25">
      <c r="A131" s="1">
        <v>5406</v>
      </c>
      <c r="B131" s="2" t="s">
        <v>8</v>
      </c>
      <c r="C131" s="2" t="s">
        <v>115</v>
      </c>
    </row>
    <row r="132" spans="1:3" x14ac:dyDescent="0.25">
      <c r="A132" s="1">
        <v>5408</v>
      </c>
      <c r="B132" s="2" t="s">
        <v>8</v>
      </c>
      <c r="C132" s="2" t="s">
        <v>116</v>
      </c>
    </row>
    <row r="133" spans="1:3" x14ac:dyDescent="0.25">
      <c r="A133" s="1">
        <v>5412</v>
      </c>
      <c r="B133" s="2" t="s">
        <v>8</v>
      </c>
      <c r="C133" s="2" t="s">
        <v>117</v>
      </c>
    </row>
    <row r="134" spans="1:3" x14ac:dyDescent="0.25">
      <c r="A134" s="1">
        <v>5413</v>
      </c>
      <c r="B134" s="2" t="s">
        <v>8</v>
      </c>
      <c r="C134" s="2" t="s">
        <v>118</v>
      </c>
    </row>
    <row r="135" spans="1:3" x14ac:dyDescent="0.25">
      <c r="A135" s="1">
        <v>5415</v>
      </c>
      <c r="B135" s="2" t="s">
        <v>8</v>
      </c>
      <c r="C135" s="2" t="s">
        <v>119</v>
      </c>
    </row>
    <row r="136" spans="1:3" x14ac:dyDescent="0.25">
      <c r="A136" s="1">
        <v>5416</v>
      </c>
      <c r="B136" s="2" t="s">
        <v>8</v>
      </c>
      <c r="C136" s="2" t="s">
        <v>119</v>
      </c>
    </row>
    <row r="137" spans="1:3" x14ac:dyDescent="0.25">
      <c r="A137" s="1">
        <v>5417</v>
      </c>
      <c r="B137" s="2" t="s">
        <v>8</v>
      </c>
      <c r="C137" s="2" t="s">
        <v>97</v>
      </c>
    </row>
    <row r="138" spans="1:3" x14ac:dyDescent="0.25">
      <c r="A138" s="1">
        <v>5420</v>
      </c>
      <c r="B138" s="2" t="s">
        <v>8</v>
      </c>
      <c r="C138" s="2" t="s">
        <v>120</v>
      </c>
    </row>
    <row r="139" spans="1:3" x14ac:dyDescent="0.25">
      <c r="A139" s="1">
        <v>5423</v>
      </c>
      <c r="B139" s="2" t="s">
        <v>8</v>
      </c>
      <c r="C139" s="2" t="s">
        <v>121</v>
      </c>
    </row>
    <row r="140" spans="1:3" x14ac:dyDescent="0.25">
      <c r="A140" s="1">
        <v>5425</v>
      </c>
      <c r="B140" s="2" t="s">
        <v>8</v>
      </c>
      <c r="C140" s="2" t="s">
        <v>122</v>
      </c>
    </row>
    <row r="141" spans="1:3" x14ac:dyDescent="0.25">
      <c r="A141" s="1">
        <v>5426</v>
      </c>
      <c r="B141" s="2" t="s">
        <v>8</v>
      </c>
      <c r="C141" s="2" t="s">
        <v>123</v>
      </c>
    </row>
    <row r="142" spans="1:3" x14ac:dyDescent="0.25">
      <c r="A142" s="1">
        <v>5430</v>
      </c>
      <c r="B142" s="2" t="s">
        <v>8</v>
      </c>
      <c r="C142" s="2" t="s">
        <v>124</v>
      </c>
    </row>
    <row r="143" spans="1:3" x14ac:dyDescent="0.25">
      <c r="A143" s="1">
        <v>5432</v>
      </c>
      <c r="B143" s="2" t="s">
        <v>8</v>
      </c>
      <c r="C143" s="2" t="s">
        <v>125</v>
      </c>
    </row>
    <row r="144" spans="1:3" x14ac:dyDescent="0.25">
      <c r="A144" s="1">
        <v>5436</v>
      </c>
      <c r="B144" s="2" t="s">
        <v>8</v>
      </c>
      <c r="C144" s="2" t="s">
        <v>126</v>
      </c>
    </row>
    <row r="145" spans="1:3" x14ac:dyDescent="0.25">
      <c r="A145" s="1">
        <v>5442</v>
      </c>
      <c r="B145" s="2" t="s">
        <v>8</v>
      </c>
      <c r="C145" s="2" t="s">
        <v>127</v>
      </c>
    </row>
    <row r="146" spans="1:3" x14ac:dyDescent="0.25">
      <c r="A146" s="1">
        <v>5443</v>
      </c>
      <c r="B146" s="2" t="s">
        <v>8</v>
      </c>
      <c r="C146" s="2" t="s">
        <v>128</v>
      </c>
    </row>
    <row r="147" spans="1:3" x14ac:dyDescent="0.25">
      <c r="A147" s="1">
        <v>5444</v>
      </c>
      <c r="B147" s="2" t="s">
        <v>8</v>
      </c>
      <c r="C147" s="2" t="s">
        <v>129</v>
      </c>
    </row>
    <row r="148" spans="1:3" x14ac:dyDescent="0.25">
      <c r="A148" s="1">
        <v>5445</v>
      </c>
      <c r="B148" s="2" t="s">
        <v>8</v>
      </c>
      <c r="C148" s="2" t="s">
        <v>130</v>
      </c>
    </row>
    <row r="149" spans="1:3" x14ac:dyDescent="0.25">
      <c r="A149" s="1">
        <v>5452</v>
      </c>
      <c r="B149" s="2" t="s">
        <v>8</v>
      </c>
      <c r="C149" s="2" t="s">
        <v>131</v>
      </c>
    </row>
    <row r="150" spans="1:3" x14ac:dyDescent="0.25">
      <c r="A150" s="1">
        <v>5453</v>
      </c>
      <c r="B150" s="2" t="s">
        <v>8</v>
      </c>
      <c r="C150" s="2" t="s">
        <v>132</v>
      </c>
    </row>
    <row r="151" spans="1:3" x14ac:dyDescent="0.25">
      <c r="A151" s="1">
        <v>5454</v>
      </c>
      <c r="B151" s="2" t="s">
        <v>8</v>
      </c>
      <c r="C151" s="2" t="s">
        <v>133</v>
      </c>
    </row>
    <row r="152" spans="1:3" x14ac:dyDescent="0.25">
      <c r="A152" s="1">
        <v>5462</v>
      </c>
      <c r="B152" s="2" t="s">
        <v>8</v>
      </c>
      <c r="C152" s="2" t="s">
        <v>134</v>
      </c>
    </row>
    <row r="153" spans="1:3" x14ac:dyDescent="0.25">
      <c r="A153" s="1">
        <v>5463</v>
      </c>
      <c r="B153" s="2" t="s">
        <v>8</v>
      </c>
      <c r="C153" s="2" t="s">
        <v>135</v>
      </c>
    </row>
    <row r="154" spans="1:3" x14ac:dyDescent="0.25">
      <c r="A154" s="1">
        <v>5464</v>
      </c>
      <c r="B154" s="2" t="s">
        <v>8</v>
      </c>
      <c r="C154" s="2" t="s">
        <v>136</v>
      </c>
    </row>
    <row r="155" spans="1:3" x14ac:dyDescent="0.25">
      <c r="A155" s="1">
        <v>5465</v>
      </c>
      <c r="B155" s="2" t="s">
        <v>8</v>
      </c>
      <c r="C155" s="2" t="s">
        <v>137</v>
      </c>
    </row>
    <row r="156" spans="1:3" x14ac:dyDescent="0.25">
      <c r="A156" s="1">
        <v>5466</v>
      </c>
      <c r="B156" s="2" t="s">
        <v>8</v>
      </c>
      <c r="C156" s="2" t="s">
        <v>138</v>
      </c>
    </row>
    <row r="157" spans="1:3" x14ac:dyDescent="0.25">
      <c r="A157" s="1">
        <v>5467</v>
      </c>
      <c r="B157" s="2" t="s">
        <v>8</v>
      </c>
      <c r="C157" s="2" t="s">
        <v>139</v>
      </c>
    </row>
    <row r="158" spans="1:3" x14ac:dyDescent="0.25">
      <c r="A158" s="1">
        <v>5502</v>
      </c>
      <c r="B158" s="2" t="s">
        <v>8</v>
      </c>
      <c r="C158" s="2" t="s">
        <v>140</v>
      </c>
    </row>
    <row r="159" spans="1:3" x14ac:dyDescent="0.25">
      <c r="A159" s="1">
        <v>5503</v>
      </c>
      <c r="B159" s="2" t="s">
        <v>8</v>
      </c>
      <c r="C159" s="2" t="s">
        <v>141</v>
      </c>
    </row>
    <row r="160" spans="1:3" x14ac:dyDescent="0.25">
      <c r="A160" s="1">
        <v>5504</v>
      </c>
      <c r="B160" s="2" t="s">
        <v>8</v>
      </c>
      <c r="C160" s="2" t="s">
        <v>142</v>
      </c>
    </row>
    <row r="161" spans="1:3" x14ac:dyDescent="0.25">
      <c r="A161" s="1">
        <v>5505</v>
      </c>
      <c r="B161" s="2" t="s">
        <v>8</v>
      </c>
      <c r="C161" s="2" t="s">
        <v>143</v>
      </c>
    </row>
    <row r="162" spans="1:3" x14ac:dyDescent="0.25">
      <c r="A162" s="1">
        <v>5506</v>
      </c>
      <c r="B162" s="2" t="s">
        <v>8</v>
      </c>
      <c r="C162" s="2" t="s">
        <v>144</v>
      </c>
    </row>
    <row r="163" spans="1:3" x14ac:dyDescent="0.25">
      <c r="A163" s="1">
        <v>5507</v>
      </c>
      <c r="B163" s="2" t="s">
        <v>8</v>
      </c>
      <c r="C163" s="2" t="s">
        <v>145</v>
      </c>
    </row>
    <row r="164" spans="1:3" x14ac:dyDescent="0.25">
      <c r="A164" s="1">
        <v>5512</v>
      </c>
      <c r="B164" s="2" t="s">
        <v>8</v>
      </c>
      <c r="C164" s="2" t="s">
        <v>146</v>
      </c>
    </row>
    <row r="165" spans="1:3" x14ac:dyDescent="0.25">
      <c r="A165" s="1">
        <v>5522</v>
      </c>
      <c r="B165" s="2" t="s">
        <v>8</v>
      </c>
      <c r="C165" s="2" t="s">
        <v>147</v>
      </c>
    </row>
    <row r="166" spans="1:3" x14ac:dyDescent="0.25">
      <c r="A166" s="1">
        <v>5524</v>
      </c>
      <c r="B166" s="2" t="s">
        <v>8</v>
      </c>
      <c r="C166" s="2" t="s">
        <v>148</v>
      </c>
    </row>
    <row r="167" spans="1:3" x14ac:dyDescent="0.25">
      <c r="A167" s="1">
        <v>5525</v>
      </c>
      <c r="B167" s="2" t="s">
        <v>8</v>
      </c>
      <c r="C167" s="2" t="s">
        <v>149</v>
      </c>
    </row>
    <row r="168" spans="1:3" x14ac:dyDescent="0.25">
      <c r="A168" s="1">
        <v>5600</v>
      </c>
      <c r="B168" s="2" t="s">
        <v>8</v>
      </c>
      <c r="C168" s="2" t="s">
        <v>150</v>
      </c>
    </row>
    <row r="169" spans="1:3" x14ac:dyDescent="0.25">
      <c r="A169" s="1">
        <v>5603</v>
      </c>
      <c r="B169" s="2" t="s">
        <v>8</v>
      </c>
      <c r="C169" s="2" t="s">
        <v>151</v>
      </c>
    </row>
    <row r="170" spans="1:3" x14ac:dyDescent="0.25">
      <c r="A170" s="1">
        <v>5604</v>
      </c>
      <c r="B170" s="2" t="s">
        <v>8</v>
      </c>
      <c r="C170" s="2" t="s">
        <v>152</v>
      </c>
    </row>
    <row r="171" spans="1:3" x14ac:dyDescent="0.25">
      <c r="A171" s="1">
        <v>5605</v>
      </c>
      <c r="B171" s="2" t="s">
        <v>8</v>
      </c>
      <c r="C171" s="2" t="s">
        <v>153</v>
      </c>
    </row>
    <row r="172" spans="1:3" x14ac:dyDescent="0.25">
      <c r="A172" s="1">
        <v>5606</v>
      </c>
      <c r="B172" s="2" t="s">
        <v>8</v>
      </c>
      <c r="C172" s="2" t="s">
        <v>154</v>
      </c>
    </row>
    <row r="173" spans="1:3" x14ac:dyDescent="0.25">
      <c r="A173" s="1">
        <v>5607</v>
      </c>
      <c r="B173" s="2" t="s">
        <v>8</v>
      </c>
      <c r="C173" s="2" t="s">
        <v>155</v>
      </c>
    </row>
    <row r="174" spans="1:3" x14ac:dyDescent="0.25">
      <c r="A174" s="1">
        <v>5608</v>
      </c>
      <c r="B174" s="2" t="s">
        <v>8</v>
      </c>
      <c r="C174" s="2" t="s">
        <v>156</v>
      </c>
    </row>
    <row r="175" spans="1:3" x14ac:dyDescent="0.25">
      <c r="A175" s="1">
        <v>5610</v>
      </c>
      <c r="B175" s="2" t="s">
        <v>8</v>
      </c>
      <c r="C175" s="2" t="s">
        <v>157</v>
      </c>
    </row>
    <row r="176" spans="1:3" x14ac:dyDescent="0.25">
      <c r="A176" s="1">
        <v>5611</v>
      </c>
      <c r="B176" s="2" t="s">
        <v>8</v>
      </c>
      <c r="C176" s="2" t="s">
        <v>157</v>
      </c>
    </row>
    <row r="177" spans="1:3" x14ac:dyDescent="0.25">
      <c r="A177" s="1">
        <v>5612</v>
      </c>
      <c r="B177" s="2" t="s">
        <v>8</v>
      </c>
      <c r="C177" s="2" t="s">
        <v>158</v>
      </c>
    </row>
    <row r="178" spans="1:3" x14ac:dyDescent="0.25">
      <c r="A178" s="1">
        <v>5613</v>
      </c>
      <c r="B178" s="2" t="s">
        <v>8</v>
      </c>
      <c r="C178" s="2" t="s">
        <v>158</v>
      </c>
    </row>
    <row r="179" spans="1:3" x14ac:dyDescent="0.25">
      <c r="A179" s="1">
        <v>5614</v>
      </c>
      <c r="B179" s="2" t="s">
        <v>8</v>
      </c>
      <c r="C179" s="2" t="s">
        <v>159</v>
      </c>
    </row>
    <row r="180" spans="1:3" x14ac:dyDescent="0.25">
      <c r="A180" s="1">
        <v>5615</v>
      </c>
      <c r="B180" s="2" t="s">
        <v>8</v>
      </c>
      <c r="C180" s="2" t="s">
        <v>160</v>
      </c>
    </row>
    <row r="181" spans="1:3" x14ac:dyDescent="0.25">
      <c r="A181" s="1">
        <v>5616</v>
      </c>
      <c r="B181" s="2" t="s">
        <v>8</v>
      </c>
      <c r="C181" s="2" t="s">
        <v>161</v>
      </c>
    </row>
    <row r="182" spans="1:3" x14ac:dyDescent="0.25">
      <c r="A182" s="1">
        <v>5617</v>
      </c>
      <c r="B182" s="2" t="s">
        <v>8</v>
      </c>
      <c r="C182" s="2" t="s">
        <v>161</v>
      </c>
    </row>
    <row r="183" spans="1:3" x14ac:dyDescent="0.25">
      <c r="A183" s="1">
        <v>5618</v>
      </c>
      <c r="B183" s="2" t="s">
        <v>8</v>
      </c>
      <c r="C183" s="2" t="s">
        <v>162</v>
      </c>
    </row>
    <row r="184" spans="1:3" x14ac:dyDescent="0.25">
      <c r="A184" s="1">
        <v>5619</v>
      </c>
      <c r="B184" s="2" t="s">
        <v>8</v>
      </c>
      <c r="C184" s="2" t="s">
        <v>163</v>
      </c>
    </row>
    <row r="185" spans="1:3" x14ac:dyDescent="0.25">
      <c r="A185" s="1">
        <v>5620</v>
      </c>
      <c r="B185" s="2" t="s">
        <v>8</v>
      </c>
      <c r="C185" s="2" t="s">
        <v>164</v>
      </c>
    </row>
    <row r="186" spans="1:3" x14ac:dyDescent="0.25">
      <c r="A186" s="1">
        <v>5621</v>
      </c>
      <c r="B186" s="2" t="s">
        <v>8</v>
      </c>
      <c r="C186" s="2" t="s">
        <v>165</v>
      </c>
    </row>
    <row r="187" spans="1:3" x14ac:dyDescent="0.25">
      <c r="A187" s="1">
        <v>5622</v>
      </c>
      <c r="B187" s="2" t="s">
        <v>8</v>
      </c>
      <c r="C187" s="2" t="s">
        <v>166</v>
      </c>
    </row>
    <row r="188" spans="1:3" x14ac:dyDescent="0.25">
      <c r="A188" s="1">
        <v>5623</v>
      </c>
      <c r="B188" s="2" t="s">
        <v>8</v>
      </c>
      <c r="C188" s="2" t="s">
        <v>167</v>
      </c>
    </row>
    <row r="189" spans="1:3" x14ac:dyDescent="0.25">
      <c r="A189" s="1">
        <v>5624</v>
      </c>
      <c r="B189" s="2" t="s">
        <v>8</v>
      </c>
      <c r="C189" s="2" t="s">
        <v>168</v>
      </c>
    </row>
    <row r="190" spans="1:3" x14ac:dyDescent="0.25">
      <c r="A190" s="1">
        <v>5625</v>
      </c>
      <c r="B190" s="2" t="s">
        <v>8</v>
      </c>
      <c r="C190" s="2" t="s">
        <v>169</v>
      </c>
    </row>
    <row r="191" spans="1:3" x14ac:dyDescent="0.25">
      <c r="A191" s="1">
        <v>5626</v>
      </c>
      <c r="B191" s="2" t="s">
        <v>8</v>
      </c>
      <c r="C191" s="2" t="s">
        <v>164</v>
      </c>
    </row>
    <row r="192" spans="1:3" x14ac:dyDescent="0.25">
      <c r="A192" s="1">
        <v>5627</v>
      </c>
      <c r="B192" s="2" t="s">
        <v>8</v>
      </c>
      <c r="C192" s="2" t="s">
        <v>170</v>
      </c>
    </row>
    <row r="193" spans="1:3" x14ac:dyDescent="0.25">
      <c r="A193" s="1">
        <v>5628</v>
      </c>
      <c r="B193" s="2" t="s">
        <v>8</v>
      </c>
      <c r="C193" s="2" t="s">
        <v>171</v>
      </c>
    </row>
    <row r="194" spans="1:3" x14ac:dyDescent="0.25">
      <c r="A194" s="1">
        <v>5630</v>
      </c>
      <c r="B194" s="2" t="s">
        <v>8</v>
      </c>
      <c r="C194" s="2" t="s">
        <v>172</v>
      </c>
    </row>
    <row r="195" spans="1:3" x14ac:dyDescent="0.25">
      <c r="A195" s="1">
        <v>5632</v>
      </c>
      <c r="B195" s="2" t="s">
        <v>8</v>
      </c>
      <c r="C195" s="2" t="s">
        <v>173</v>
      </c>
    </row>
    <row r="196" spans="1:3" x14ac:dyDescent="0.25">
      <c r="A196" s="1">
        <v>5634</v>
      </c>
      <c r="B196" s="2" t="s">
        <v>8</v>
      </c>
      <c r="C196" s="2" t="s">
        <v>174</v>
      </c>
    </row>
    <row r="197" spans="1:3" x14ac:dyDescent="0.25">
      <c r="A197" s="1">
        <v>5636</v>
      </c>
      <c r="B197" s="2" t="s">
        <v>8</v>
      </c>
      <c r="C197" s="2" t="s">
        <v>174</v>
      </c>
    </row>
    <row r="198" spans="1:3" x14ac:dyDescent="0.25">
      <c r="A198" s="1">
        <v>5637</v>
      </c>
      <c r="B198" s="2" t="s">
        <v>8</v>
      </c>
      <c r="C198" s="2" t="s">
        <v>175</v>
      </c>
    </row>
    <row r="199" spans="1:3" x14ac:dyDescent="0.25">
      <c r="A199" s="1">
        <v>5642</v>
      </c>
      <c r="B199" s="2" t="s">
        <v>8</v>
      </c>
      <c r="C199" s="2" t="s">
        <v>176</v>
      </c>
    </row>
    <row r="200" spans="1:3" x14ac:dyDescent="0.25">
      <c r="A200" s="1">
        <v>5643</v>
      </c>
      <c r="B200" s="2" t="s">
        <v>8</v>
      </c>
      <c r="C200" s="2" t="s">
        <v>177</v>
      </c>
    </row>
    <row r="201" spans="1:3" x14ac:dyDescent="0.25">
      <c r="A201" s="1">
        <v>5644</v>
      </c>
      <c r="B201" s="2" t="s">
        <v>8</v>
      </c>
      <c r="C201" s="2" t="s">
        <v>178</v>
      </c>
    </row>
    <row r="202" spans="1:3" x14ac:dyDescent="0.25">
      <c r="A202" s="1">
        <v>5645</v>
      </c>
      <c r="B202" s="2" t="s">
        <v>8</v>
      </c>
      <c r="C202" s="2" t="s">
        <v>177</v>
      </c>
    </row>
    <row r="203" spans="1:3" x14ac:dyDescent="0.25">
      <c r="A203" s="1">
        <v>5646</v>
      </c>
      <c r="B203" s="2" t="s">
        <v>8</v>
      </c>
      <c r="C203" s="2" t="s">
        <v>179</v>
      </c>
    </row>
    <row r="204" spans="1:3" x14ac:dyDescent="0.25">
      <c r="A204" s="1">
        <v>5647</v>
      </c>
      <c r="B204" s="2" t="s">
        <v>8</v>
      </c>
      <c r="C204" s="2" t="s">
        <v>180</v>
      </c>
    </row>
    <row r="205" spans="1:3" x14ac:dyDescent="0.25">
      <c r="A205" s="1">
        <v>5702</v>
      </c>
      <c r="B205" s="2" t="s">
        <v>8</v>
      </c>
      <c r="C205" s="2" t="s">
        <v>181</v>
      </c>
    </row>
    <row r="206" spans="1:3" x14ac:dyDescent="0.25">
      <c r="A206" s="1">
        <v>5703</v>
      </c>
      <c r="B206" s="2" t="s">
        <v>8</v>
      </c>
      <c r="C206" s="2" t="s">
        <v>182</v>
      </c>
    </row>
    <row r="207" spans="1:3" x14ac:dyDescent="0.25">
      <c r="A207" s="1">
        <v>5704</v>
      </c>
      <c r="B207" s="2" t="s">
        <v>8</v>
      </c>
      <c r="C207" s="2" t="s">
        <v>183</v>
      </c>
    </row>
    <row r="208" spans="1:3" x14ac:dyDescent="0.25">
      <c r="A208" s="1">
        <v>5705</v>
      </c>
      <c r="B208" s="2" t="s">
        <v>8</v>
      </c>
      <c r="C208" s="2" t="s">
        <v>184</v>
      </c>
    </row>
    <row r="209" spans="1:3" x14ac:dyDescent="0.25">
      <c r="A209" s="1">
        <v>5706</v>
      </c>
      <c r="B209" s="2" t="s">
        <v>8</v>
      </c>
      <c r="C209" s="2" t="s">
        <v>185</v>
      </c>
    </row>
    <row r="210" spans="1:3" x14ac:dyDescent="0.25">
      <c r="A210" s="1">
        <v>5707</v>
      </c>
      <c r="B210" s="2" t="s">
        <v>8</v>
      </c>
      <c r="C210" s="2" t="s">
        <v>186</v>
      </c>
    </row>
    <row r="211" spans="1:3" x14ac:dyDescent="0.25">
      <c r="A211" s="1">
        <v>5708</v>
      </c>
      <c r="B211" s="2" t="s">
        <v>8</v>
      </c>
      <c r="C211" s="2" t="s">
        <v>187</v>
      </c>
    </row>
    <row r="212" spans="1:3" x14ac:dyDescent="0.25">
      <c r="A212" s="1">
        <v>5712</v>
      </c>
      <c r="B212" s="2" t="s">
        <v>8</v>
      </c>
      <c r="C212" s="2" t="s">
        <v>188</v>
      </c>
    </row>
    <row r="213" spans="1:3" x14ac:dyDescent="0.25">
      <c r="A213" s="1">
        <v>5722</v>
      </c>
      <c r="B213" s="2" t="s">
        <v>8</v>
      </c>
      <c r="C213" s="2" t="s">
        <v>189</v>
      </c>
    </row>
    <row r="214" spans="1:3" x14ac:dyDescent="0.25">
      <c r="A214" s="1">
        <v>5723</v>
      </c>
      <c r="B214" s="2" t="s">
        <v>8</v>
      </c>
      <c r="C214" s="2" t="s">
        <v>190</v>
      </c>
    </row>
    <row r="215" spans="1:3" x14ac:dyDescent="0.25">
      <c r="A215" s="1">
        <v>5724</v>
      </c>
      <c r="B215" s="2" t="s">
        <v>8</v>
      </c>
      <c r="C215" s="2" t="s">
        <v>191</v>
      </c>
    </row>
    <row r="216" spans="1:3" x14ac:dyDescent="0.25">
      <c r="A216" s="1">
        <v>5725</v>
      </c>
      <c r="B216" s="2" t="s">
        <v>8</v>
      </c>
      <c r="C216" s="2" t="s">
        <v>192</v>
      </c>
    </row>
    <row r="217" spans="1:3" x14ac:dyDescent="0.25">
      <c r="A217" s="1">
        <v>5726</v>
      </c>
      <c r="B217" s="2" t="s">
        <v>8</v>
      </c>
      <c r="C217" s="2" t="s">
        <v>193</v>
      </c>
    </row>
    <row r="218" spans="1:3" x14ac:dyDescent="0.25">
      <c r="A218" s="1">
        <v>5727</v>
      </c>
      <c r="B218" s="2" t="s">
        <v>8</v>
      </c>
      <c r="C218" s="2" t="s">
        <v>194</v>
      </c>
    </row>
    <row r="219" spans="1:3" x14ac:dyDescent="0.25">
      <c r="A219" s="1">
        <v>5728</v>
      </c>
      <c r="B219" s="2" t="s">
        <v>8</v>
      </c>
      <c r="C219" s="2" t="s">
        <v>195</v>
      </c>
    </row>
    <row r="220" spans="1:3" x14ac:dyDescent="0.25">
      <c r="A220" s="1">
        <v>5732</v>
      </c>
      <c r="B220" s="2" t="s">
        <v>8</v>
      </c>
      <c r="C220" s="2" t="s">
        <v>196</v>
      </c>
    </row>
    <row r="221" spans="1:3" x14ac:dyDescent="0.25">
      <c r="A221" s="1">
        <v>5733</v>
      </c>
      <c r="B221" s="2" t="s">
        <v>8</v>
      </c>
      <c r="C221" s="2" t="s">
        <v>197</v>
      </c>
    </row>
    <row r="222" spans="1:3" x14ac:dyDescent="0.25">
      <c r="A222" s="1">
        <v>5734</v>
      </c>
      <c r="B222" s="2" t="s">
        <v>8</v>
      </c>
      <c r="C222" s="2" t="s">
        <v>198</v>
      </c>
    </row>
    <row r="223" spans="1:3" x14ac:dyDescent="0.25">
      <c r="A223" s="1">
        <v>5736</v>
      </c>
      <c r="B223" s="2" t="s">
        <v>8</v>
      </c>
      <c r="C223" s="2" t="s">
        <v>199</v>
      </c>
    </row>
    <row r="224" spans="1:3" x14ac:dyDescent="0.25">
      <c r="A224" s="1">
        <v>5737</v>
      </c>
      <c r="B224" s="2" t="s">
        <v>8</v>
      </c>
      <c r="C224" s="2" t="s">
        <v>200</v>
      </c>
    </row>
    <row r="225" spans="1:3" x14ac:dyDescent="0.25">
      <c r="A225" s="1">
        <v>5742</v>
      </c>
      <c r="B225" s="2" t="s">
        <v>8</v>
      </c>
      <c r="C225" s="2" t="s">
        <v>201</v>
      </c>
    </row>
    <row r="226" spans="1:3" x14ac:dyDescent="0.25">
      <c r="A226" s="1">
        <v>5745</v>
      </c>
      <c r="B226" s="2" t="s">
        <v>8</v>
      </c>
      <c r="C226" s="2" t="s">
        <v>202</v>
      </c>
    </row>
    <row r="227" spans="1:3" x14ac:dyDescent="0.25">
      <c r="A227" s="1">
        <v>6042</v>
      </c>
      <c r="B227" s="2" t="s">
        <v>8</v>
      </c>
      <c r="C227" s="2" t="s">
        <v>203</v>
      </c>
    </row>
    <row r="228" spans="1:3" x14ac:dyDescent="0.25">
      <c r="A228" s="1">
        <v>8109</v>
      </c>
      <c r="B228" s="2" t="s">
        <v>8</v>
      </c>
      <c r="C228" s="2" t="s">
        <v>126</v>
      </c>
    </row>
    <row r="229" spans="1:3" x14ac:dyDescent="0.25">
      <c r="A229" s="1">
        <v>8905</v>
      </c>
      <c r="B229" s="2" t="s">
        <v>8</v>
      </c>
      <c r="C229" s="2" t="s">
        <v>204</v>
      </c>
    </row>
    <row r="230" spans="1:3" x14ac:dyDescent="0.25">
      <c r="A230" s="1">
        <v>8916</v>
      </c>
      <c r="B230" s="2" t="s">
        <v>8</v>
      </c>
      <c r="C230" s="2" t="s">
        <v>205</v>
      </c>
    </row>
    <row r="231" spans="1:3" x14ac:dyDescent="0.25">
      <c r="A231" s="1">
        <v>8917</v>
      </c>
      <c r="B231" s="2" t="s">
        <v>8</v>
      </c>
      <c r="C231" s="2" t="s">
        <v>206</v>
      </c>
    </row>
    <row r="232" spans="1:3" x14ac:dyDescent="0.25">
      <c r="A232" s="1">
        <v>8918</v>
      </c>
      <c r="B232" s="2" t="s">
        <v>8</v>
      </c>
      <c r="C232" s="2" t="s">
        <v>207</v>
      </c>
    </row>
    <row r="233" spans="1:3" x14ac:dyDescent="0.25">
      <c r="A233" s="1">
        <v>8919</v>
      </c>
      <c r="B233" s="2" t="s">
        <v>8</v>
      </c>
      <c r="C233" s="2" t="s">
        <v>208</v>
      </c>
    </row>
    <row r="234" spans="1:3" x14ac:dyDescent="0.25">
      <c r="A234" s="1">
        <v>8956</v>
      </c>
      <c r="B234" s="2" t="s">
        <v>8</v>
      </c>
      <c r="C234" s="2" t="s">
        <v>209</v>
      </c>
    </row>
    <row r="235" spans="1:3" x14ac:dyDescent="0.25">
      <c r="A235" s="1">
        <v>8957</v>
      </c>
      <c r="B235" s="2" t="s">
        <v>8</v>
      </c>
      <c r="C235" s="2" t="s">
        <v>210</v>
      </c>
    </row>
    <row r="236" spans="1:3" x14ac:dyDescent="0.25">
      <c r="A236" s="1">
        <v>8962</v>
      </c>
      <c r="B236" s="2" t="s">
        <v>8</v>
      </c>
      <c r="C236" s="2" t="s">
        <v>211</v>
      </c>
    </row>
    <row r="237" spans="1:3" x14ac:dyDescent="0.25">
      <c r="A237" s="1">
        <v>8964</v>
      </c>
      <c r="B237" s="2" t="s">
        <v>8</v>
      </c>
      <c r="C237" s="2" t="s">
        <v>212</v>
      </c>
    </row>
    <row r="238" spans="1:3" x14ac:dyDescent="0.25">
      <c r="A238" s="1">
        <v>8965</v>
      </c>
      <c r="B238" s="2" t="s">
        <v>8</v>
      </c>
      <c r="C238" s="2" t="s">
        <v>213</v>
      </c>
    </row>
    <row r="239" spans="1:3" x14ac:dyDescent="0.25">
      <c r="A239" s="1">
        <v>8966</v>
      </c>
      <c r="B239" s="2" t="s">
        <v>8</v>
      </c>
      <c r="C239" s="2" t="s">
        <v>214</v>
      </c>
    </row>
    <row r="240" spans="1:3" x14ac:dyDescent="0.25">
      <c r="A240" s="1">
        <v>8967</v>
      </c>
      <c r="B240" s="2" t="s">
        <v>8</v>
      </c>
      <c r="C240" s="2" t="s">
        <v>215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EA8762F606AF40BD304786B1FC7FD7" ma:contentTypeVersion="14" ma:contentTypeDescription="Ein neues Dokument erstellen." ma:contentTypeScope="" ma:versionID="5752107968823337935895b38ce5b246">
  <xsd:schema xmlns:xsd="http://www.w3.org/2001/XMLSchema" xmlns:xs="http://www.w3.org/2001/XMLSchema" xmlns:p="http://schemas.microsoft.com/office/2006/metadata/properties" xmlns:ns2="f9b33728-9845-4c26-b590-97e8e3d7ce2f" xmlns:ns3="6b0bada8-e6de-4a4a-adfd-6bbcc2b42952" targetNamespace="http://schemas.microsoft.com/office/2006/metadata/properties" ma:root="true" ma:fieldsID="588856a596a2d0e9635bbe4d03799525" ns2:_="" ns3:_="">
    <xsd:import namespace="f9b33728-9845-4c26-b590-97e8e3d7ce2f"/>
    <xsd:import namespace="6b0bada8-e6de-4a4a-adfd-6bbcc2b4295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b33728-9845-4c26-b590-97e8e3d7ce2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ildmarkierungen" ma:readOnly="false" ma:fieldId="{5cf76f15-5ced-4ddc-b409-7134ff3c332f}" ma:taxonomyMulti="true" ma:sspId="80787490-761d-459d-bfc5-817c5db6bf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0bada8-e6de-4a4a-adfd-6bbcc2b4295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608b17f-e7e2-49b7-92ad-3e7edf271e2d}" ma:internalName="TaxCatchAll" ma:showField="CatchAllData" ma:web="6b0bada8-e6de-4a4a-adfd-6bbcc2b429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113D68-A466-440D-BB44-50A94D0C2CFD}"/>
</file>

<file path=customXml/itemProps2.xml><?xml version="1.0" encoding="utf-8"?>
<ds:datastoreItem xmlns:ds="http://schemas.openxmlformats.org/officeDocument/2006/customXml" ds:itemID="{876F953E-C56D-4491-B98F-20F656D6FF9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Zinskosten</vt:lpstr>
      <vt:lpstr>Liegenschaften</vt:lpstr>
      <vt:lpstr>Zinsentwicklung</vt:lpstr>
      <vt:lpstr>Aargau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2022-08-29T15:02:30Z</cp:lastPrinted>
  <dcterms:created xsi:type="dcterms:W3CDTF">2022-08-28T13:09:11Z</dcterms:created>
  <dcterms:modified xsi:type="dcterms:W3CDTF">2022-11-22T17:00:37Z</dcterms:modified>
</cp:coreProperties>
</file>